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<sst xmlns="http://schemas.openxmlformats.org/spreadsheetml/2006/main" count="144" uniqueCount="128">
  <si>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</si>
  <si>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</si>
  <si>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</si>
  <si>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</si>
  <si>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</si>
  <si>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</si>
  <si>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</si>
  <si>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</si>
  <si>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</si>
  <si>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</si>
  <si>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</si>
  <si>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</si>
  <si>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</si>
  <si>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</si>
  <si>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</si>
  <si>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</si>
  <si>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</si>
  <si>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</si>
  <si>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</si>
  <si>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</si>
  <si>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</si>
  <si>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</si>
  <si>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</si>
  <si>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</si>
  <si>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</si>
  <si>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</si>
  <si>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</si>
  <si>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</si>
  <si>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</si>
  <si>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</si>
  <si>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</si>
  <si>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</si>
  <si>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</si>
  <si>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</si>
  <si>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</si>
  <si>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</si>
  <si>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</si>
  <si>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</si>
  <si>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</si>
  <si>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</si>
  <si>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</si>
  <si>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</si>
  <si>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</si>
  <si>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</si>
  <si>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</si>
  <si>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</si>
  <si>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</si>
  <si>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</si>
  <si>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</si>
  <si>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</si>
  <si>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</si>
  <si>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</si>
  <si>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</si>
  <si>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</si>
  <si>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</si>
  <si>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</si>
  <si>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</si>
  <si>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</si>
  <si>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</si>
  <si>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</si>
  <si>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</si>
  <si>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</si>
  <si>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</si>
  <si>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</si>
  <si>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</si>
  <si>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</si>
  <si>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</si>
  <si>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</si>
  <si>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</si>
  <si>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</si>
  <si>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</si>
  <si>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</si>
  <si>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</si>
  <si>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</si>
  <si>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</si>
  <si>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</si>
  <si>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</si>
  <si>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</si>
  <si>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</si>
  <si>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</si>
  <si>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</si>
  <si>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</si>
  <si>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</si>
  <si>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</si>
  <si>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</si>
  <si>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</si>
  <si>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</si>
  <si>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</si>
  <si>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</si>
  <si>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</si>
  <si>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</si>
  <si>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</si>
  <si>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</si>
  <si>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</si>
  <si>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</si>
  <si>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</si>
  <si>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</si>
  <si>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</si>
  <si>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</si>
  <si>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</si>
  <si>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</si>
  <si>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</si>
  <si>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</si>
  <si>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</si>
  <si>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</si>
  <si>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</si>
  <si>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</si>
  <si>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</si>
  <si>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</si>
  <si>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</si>
  <si>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</si>
  <si>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</si>
  <si>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</si>
  <si>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</si>
  <si>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</si>
  <si>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</si>
  <si>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</si>
  <si>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</si>
  <si>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</si>
  <si>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Львівський окружний адміністративний суд</t>
  </si>
  <si>
    <t>вул.Чоловського, 2, м.Львів, 79018</t>
  </si>
  <si>
    <t>2021 рік</t>
  </si>
  <si>
    <t>А.З.Ланкевич</t>
  </si>
  <si>
    <t>О.Р.Петльована</t>
  </si>
  <si>
    <t>(032)261-38-53</t>
  </si>
  <si>
    <t>(032)261-58-10</t>
  </si>
  <si>
    <t>stat@adm.lv.court.gou.ua</t>
  </si>
  <si>
    <t>12 січня 2022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</si>
</sst>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121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119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120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&amp;LBEF09343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8">
        <v>14</v>
      </c>
      <c r="M1" s="89">
        <v>350</v>
      </c>
      <c r="N1" s="89">
        <v>98</v>
      </c>
      <c r="O1" s="88">
        <v>98</v>
      </c>
      <c r="P1" s="88">
        <v>14</v>
      </c>
      <c r="Q1" s="88">
        <v>350</v>
      </c>
      <c r="R1" s="90">
        <v>14912</v>
      </c>
      <c r="S1" s="90">
        <v>14912</v>
      </c>
      <c r="T1" s="90">
        <v>554</v>
      </c>
      <c r="U1" s="90">
        <v>122</v>
      </c>
      <c r="V1" s="90">
        <v>58</v>
      </c>
      <c r="W1" s="90">
        <v>673</v>
      </c>
      <c r="X1" s="90">
        <v>374</v>
      </c>
      <c r="Y1" s="90">
        <v>4</v>
      </c>
      <c r="Z1" s="90">
        <v>4</v>
      </c>
      <c r="AA1" s="91"/>
      <c r="AB1" s="91"/>
      <c r="AC1" s="91"/>
      <c r="AD1" s="85"/>
      <c r="AE1" s="85"/>
    </row>
    <row r="2" spans="1:24" s="78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1">
        <v>1</v>
      </c>
      <c r="E5" s="56">
        <v>26546</v>
      </c>
      <c r="F5" s="56">
        <v>26096</v>
      </c>
      <c r="G5" s="56">
        <v>46</v>
      </c>
      <c r="H5" s="56">
        <v>25294</v>
      </c>
      <c r="I5" s="56">
        <v>22654</v>
      </c>
      <c r="J5" s="56">
        <v>1252</v>
      </c>
      <c r="K5" s="56">
        <v>0</v>
      </c>
    </row>
    <row r="6" spans="1:256" s="97" customFormat="1" ht="16.5" customHeight="1">
      <c r="A6" s="146"/>
      <c r="B6" s="157" t="s">
        <v>89</v>
      </c>
      <c r="C6" s="158"/>
      <c r="D6" s="61">
        <v>2</v>
      </c>
      <c r="E6" s="56">
        <v>27254</v>
      </c>
      <c r="F6" s="56">
        <v>22954</v>
      </c>
      <c r="G6" s="56">
        <v>142</v>
      </c>
      <c r="H6" s="56">
        <v>20238</v>
      </c>
      <c r="I6" s="56">
        <v>18282</v>
      </c>
      <c r="J6" s="42">
        <v>7016</v>
      </c>
      <c r="K6" s="42">
        <v>145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6"/>
      <c r="B7" s="131" t="s">
        <v>118</v>
      </c>
      <c r="C7" s="131"/>
      <c r="D7" s="61">
        <v>3</v>
      </c>
      <c r="E7" s="56">
        <v>57</v>
      </c>
      <c r="F7" s="56">
        <v>56</v>
      </c>
      <c r="G7" s="56">
        <v>0</v>
      </c>
      <c r="H7" s="56">
        <v>57</v>
      </c>
      <c r="I7" s="42">
        <v>10</v>
      </c>
      <c r="J7" s="56">
        <v>0</v>
      </c>
      <c r="K7" s="56">
        <v>0</v>
      </c>
    </row>
    <row r="8" spans="1:11" ht="15.75" customHeight="1">
      <c r="A8" s="146"/>
      <c r="B8" s="133" t="s">
        <v>72</v>
      </c>
      <c r="C8" s="133"/>
      <c r="D8" s="61">
        <v>4</v>
      </c>
      <c r="E8" s="56">
        <v>2</v>
      </c>
      <c r="F8" s="42">
        <v>2</v>
      </c>
      <c r="G8" s="56">
        <v>0</v>
      </c>
      <c r="H8" s="42">
        <v>2</v>
      </c>
      <c r="I8" s="56">
        <v>1</v>
      </c>
      <c r="J8" s="42">
        <v>0</v>
      </c>
      <c r="K8" s="42">
        <v>0</v>
      </c>
    </row>
    <row r="9" spans="1:11" ht="18" customHeight="1">
      <c r="A9" s="146"/>
      <c r="B9" s="134" t="s">
        <v>19</v>
      </c>
      <c r="C9" s="134"/>
      <c r="D9" s="61">
        <v>5</v>
      </c>
      <c r="E9" s="96">
        <v>975</v>
      </c>
      <c r="F9" s="96">
        <v>908</v>
      </c>
      <c r="G9" s="96">
        <v>0</v>
      </c>
      <c r="H9" s="96">
        <v>871</v>
      </c>
      <c r="I9" s="96">
        <v>426</v>
      </c>
      <c r="J9" s="96">
        <v>104</v>
      </c>
      <c r="K9" s="95">
        <v>0</v>
      </c>
    </row>
    <row r="10" spans="1:13" ht="17.25" customHeight="1">
      <c r="A10" s="146"/>
      <c r="B10" s="133" t="s">
        <v>21</v>
      </c>
      <c r="C10" s="13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6"/>
      <c r="B11" s="131" t="s">
        <v>90</v>
      </c>
      <c r="C11" s="131"/>
      <c r="D11" s="61">
        <v>7</v>
      </c>
      <c r="E11" s="56">
        <v>90</v>
      </c>
      <c r="F11" s="42">
        <v>76</v>
      </c>
      <c r="G11" s="56">
        <v>0</v>
      </c>
      <c r="H11" s="42">
        <v>77</v>
      </c>
      <c r="I11" s="56">
        <v>5</v>
      </c>
      <c r="J11" s="42">
        <v>13</v>
      </c>
      <c r="K11" s="42">
        <v>0</v>
      </c>
      <c r="M11" s="78"/>
      <c r="N11" s="83"/>
      <c r="O11" s="83"/>
    </row>
    <row r="12" spans="1:13" ht="15" customHeight="1">
      <c r="A12" s="146"/>
      <c r="B12" s="157" t="s">
        <v>97</v>
      </c>
      <c r="C12" s="158"/>
      <c r="D12" s="61">
        <v>8</v>
      </c>
      <c r="E12" s="56">
        <v>57</v>
      </c>
      <c r="F12" s="56">
        <v>57</v>
      </c>
      <c r="G12" s="56">
        <v>0</v>
      </c>
      <c r="H12" s="56">
        <v>56</v>
      </c>
      <c r="I12" s="56">
        <v>0</v>
      </c>
      <c r="J12" s="56">
        <v>1</v>
      </c>
      <c r="K12" s="56">
        <v>0</v>
      </c>
      <c r="L12" s="83"/>
      <c r="M12" s="78"/>
    </row>
    <row r="13" spans="1:18" ht="19.5" customHeight="1">
      <c r="A13" s="147"/>
      <c r="B13" s="62" t="s">
        <v>22</v>
      </c>
      <c r="C13" s="41"/>
      <c r="D13" s="61">
        <v>9</v>
      </c>
      <c r="E13" s="56">
        <v>32324</v>
      </c>
      <c r="F13" s="42">
        <v>27809</v>
      </c>
      <c r="G13" s="42">
        <v>158</v>
      </c>
      <c r="H13" s="56">
        <v>23938</v>
      </c>
      <c r="I13" s="42">
        <v>18721</v>
      </c>
      <c r="J13" s="42">
        <v>8386</v>
      </c>
      <c r="K13" s="42">
        <v>145</v>
      </c>
      <c r="M13" s="78"/>
      <c r="N13" s="58"/>
      <c r="O13" s="58"/>
      <c r="P13" s="58"/>
      <c r="Q13" s="58"/>
      <c r="R13" s="58"/>
    </row>
    <row r="14" spans="1:13" ht="27.75" customHeight="1">
      <c r="A14" s="153" t="s">
        <v>63</v>
      </c>
      <c r="B14" s="153"/>
      <c r="C14" s="153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48" t="s">
        <v>98</v>
      </c>
      <c r="B15" s="148"/>
      <c r="C15" s="148"/>
      <c r="D15" s="61">
        <v>11</v>
      </c>
      <c r="E15" s="56">
        <v>32324</v>
      </c>
      <c r="F15" s="42">
        <f aca="true" t="shared" si="0" ref="F15:K15">SUM(F13,F14)</f>
        <v>27809</v>
      </c>
      <c r="G15" s="42">
        <f t="shared" si="0"/>
        <v>158</v>
      </c>
      <c r="H15" s="56">
        <v>23938</v>
      </c>
      <c r="I15" s="42">
        <f t="shared" si="0"/>
        <v>18721</v>
      </c>
      <c r="J15" s="42">
        <f t="shared" si="0"/>
        <v>8386</v>
      </c>
      <c r="K15" s="42">
        <f t="shared" si="0"/>
        <v>145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554</v>
      </c>
      <c r="G17" s="76"/>
      <c r="H17" s="76">
        <v>3</v>
      </c>
      <c r="I17" s="76">
        <v>497</v>
      </c>
      <c r="J17" s="80" t="s">
        <v>87</v>
      </c>
      <c r="K17" s="80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6">
        <v>196</v>
      </c>
      <c r="J19" s="84"/>
      <c r="K19" s="84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6">
        <v>7579</v>
      </c>
      <c r="J20" s="84"/>
      <c r="K20" s="84"/>
      <c r="M20" s="86"/>
      <c r="N20" s="86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6">
        <v>17523</v>
      </c>
      <c r="J21" s="84"/>
      <c r="K21" s="84"/>
      <c r="M21" s="86"/>
      <c r="N21" s="86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6">
        <v>26641</v>
      </c>
      <c r="J22" s="92">
        <v>752</v>
      </c>
      <c r="K22" s="84"/>
      <c r="L22" s="84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6">
        <v>5069</v>
      </c>
      <c r="J23" s="92">
        <v>0</v>
      </c>
      <c r="K23" s="87"/>
      <c r="L23" s="87"/>
    </row>
    <row r="24" spans="1:12" ht="15.7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2453</v>
      </c>
      <c r="J24" s="84"/>
      <c r="K24" s="84"/>
      <c r="L24" s="84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720346191</v>
      </c>
      <c r="J25" s="84"/>
      <c r="K25" s="84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255449696</v>
      </c>
      <c r="J26" s="84"/>
      <c r="K26" s="84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6">
        <v>15</v>
      </c>
      <c r="J27" s="84"/>
      <c r="K27" s="84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6">
        <v>108</v>
      </c>
      <c r="J28" s="84"/>
      <c r="K28" s="84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6">
        <v>2548</v>
      </c>
      <c r="J29" s="84"/>
      <c r="K29" s="84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6">
        <v>929</v>
      </c>
      <c r="J30" s="84"/>
      <c r="K30" s="84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35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6">
        <v>29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6">
        <v>0</v>
      </c>
    </row>
    <row r="36" spans="1:3" ht="15.7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82" t="s">
        <v>23</v>
      </c>
      <c r="H37" s="82" t="s">
        <v>4</v>
      </c>
      <c r="I37" s="82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3">
        <v>1</v>
      </c>
      <c r="H38" s="93">
        <v>14126</v>
      </c>
      <c r="I38" s="42">
        <v>158439337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3">
        <v>2</v>
      </c>
      <c r="H39" s="93">
        <v>14122</v>
      </c>
      <c r="I39" s="42">
        <v>158433889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3">
        <v>3</v>
      </c>
      <c r="H40" s="93">
        <v>4</v>
      </c>
      <c r="I40" s="42">
        <v>5448</v>
      </c>
      <c r="J40" s="84"/>
      <c r="K40" s="84"/>
      <c r="L40" s="84"/>
      <c r="O40" s="84"/>
      <c r="P40" s="84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5088</v>
      </c>
      <c r="I41" s="42">
        <v>14015204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3">
        <v>5</v>
      </c>
      <c r="H42" s="93">
        <v>2</v>
      </c>
      <c r="I42" s="42">
        <v>4540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3">
        <v>6</v>
      </c>
      <c r="H43" s="93">
        <v>7382</v>
      </c>
      <c r="I43" s="42">
        <v>21322980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3">
        <v>7</v>
      </c>
      <c r="H44" s="93">
        <v>2387</v>
      </c>
      <c r="I44" s="42">
        <v>44079811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&amp;LBEF09343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5" t="s">
        <v>66</v>
      </c>
      <c r="B1" s="205"/>
      <c r="C1" s="205"/>
      <c r="D1" s="63"/>
      <c r="E1" s="66"/>
      <c r="G1" s="68">
        <v>1506331</v>
      </c>
      <c r="H1" s="68">
        <v>1506331</v>
      </c>
      <c r="I1" s="69">
        <v>20174</v>
      </c>
    </row>
    <row r="2" spans="1:6" ht="22.5" customHeight="1">
      <c r="A2" s="135" t="s">
        <v>3</v>
      </c>
      <c r="B2" s="135"/>
      <c r="C2" s="135"/>
      <c r="D2" s="135"/>
      <c r="E2" s="60" t="s">
        <v>23</v>
      </c>
      <c r="F2" s="60" t="s">
        <v>4</v>
      </c>
    </row>
    <row r="3" spans="1:6" ht="27" customHeight="1">
      <c r="A3" s="206" t="s">
        <v>26</v>
      </c>
      <c r="B3" s="206"/>
      <c r="C3" s="206"/>
      <c r="D3" s="206"/>
      <c r="E3" s="77">
        <v>1</v>
      </c>
      <c r="F3" s="56">
        <v>173</v>
      </c>
    </row>
    <row r="4" spans="1:6" ht="15.75" customHeight="1">
      <c r="A4" s="203" t="s">
        <v>39</v>
      </c>
      <c r="B4" s="207" t="s">
        <v>27</v>
      </c>
      <c r="C4" s="207"/>
      <c r="D4" s="207"/>
      <c r="E4" s="77">
        <v>2</v>
      </c>
      <c r="F4" s="56">
        <v>159</v>
      </c>
    </row>
    <row r="5" spans="1:6" ht="12.75" customHeight="1">
      <c r="A5" s="203"/>
      <c r="B5" s="204" t="s">
        <v>28</v>
      </c>
      <c r="C5" s="131" t="s">
        <v>29</v>
      </c>
      <c r="D5" s="131"/>
      <c r="E5" s="77">
        <v>3</v>
      </c>
      <c r="F5" s="56">
        <v>4</v>
      </c>
    </row>
    <row r="6" spans="1:6" ht="12.75" customHeight="1">
      <c r="A6" s="203"/>
      <c r="B6" s="204"/>
      <c r="C6" s="131" t="s">
        <v>30</v>
      </c>
      <c r="D6" s="131"/>
      <c r="E6" s="77">
        <v>4</v>
      </c>
      <c r="F6" s="56">
        <v>155</v>
      </c>
    </row>
    <row r="7" spans="1:6" ht="15" customHeight="1">
      <c r="A7" s="203"/>
      <c r="B7" s="131" t="s">
        <v>31</v>
      </c>
      <c r="C7" s="131"/>
      <c r="D7" s="131"/>
      <c r="E7" s="77">
        <v>5</v>
      </c>
      <c r="F7" s="56">
        <v>0</v>
      </c>
    </row>
    <row r="8" spans="1:6" ht="17.25" customHeight="1">
      <c r="A8" s="203"/>
      <c r="B8" s="131" t="s">
        <v>32</v>
      </c>
      <c r="C8" s="131"/>
      <c r="D8" s="131"/>
      <c r="E8" s="77">
        <v>6</v>
      </c>
      <c r="F8" s="56">
        <v>2</v>
      </c>
    </row>
    <row r="9" spans="1:7" ht="15.75" customHeight="1">
      <c r="A9" s="203" t="s">
        <v>40</v>
      </c>
      <c r="B9" s="131" t="s">
        <v>33</v>
      </c>
      <c r="C9" s="131"/>
      <c r="D9" s="131"/>
      <c r="E9" s="77">
        <v>7</v>
      </c>
      <c r="F9" s="56">
        <v>63</v>
      </c>
      <c r="G9" s="68">
        <v>24097</v>
      </c>
    </row>
    <row r="10" spans="1:7" ht="13.5" customHeight="1">
      <c r="A10" s="203"/>
      <c r="B10" s="131" t="s">
        <v>34</v>
      </c>
      <c r="C10" s="131"/>
      <c r="D10" s="131"/>
      <c r="E10" s="77">
        <v>8</v>
      </c>
      <c r="F10" s="56">
        <v>21</v>
      </c>
      <c r="G10" s="68">
        <v>13589</v>
      </c>
    </row>
    <row r="11" spans="1:7" ht="15.75" customHeight="1">
      <c r="A11" s="203"/>
      <c r="B11" s="131" t="s">
        <v>35</v>
      </c>
      <c r="C11" s="131"/>
      <c r="D11" s="131"/>
      <c r="E11" s="77">
        <v>9</v>
      </c>
      <c r="F11" s="56">
        <v>9</v>
      </c>
      <c r="G11" s="68">
        <v>13979</v>
      </c>
    </row>
    <row r="12" spans="1:8" ht="19.5" customHeight="1">
      <c r="A12" s="199" t="s">
        <v>77</v>
      </c>
      <c r="B12" s="199"/>
      <c r="C12" s="199"/>
      <c r="D12" s="199"/>
      <c r="E12" s="77">
        <v>10</v>
      </c>
      <c r="F12" s="56">
        <v>3</v>
      </c>
      <c r="G12" s="33"/>
      <c r="H12" s="33"/>
    </row>
    <row r="13" spans="1:8" ht="16.5" customHeight="1">
      <c r="A13" s="201" t="s">
        <v>67</v>
      </c>
      <c r="B13" s="193" t="s">
        <v>68</v>
      </c>
      <c r="C13" s="193"/>
      <c r="D13" s="193"/>
      <c r="E13" s="77">
        <v>11</v>
      </c>
      <c r="F13" s="42">
        <v>0</v>
      </c>
      <c r="G13" s="33"/>
      <c r="H13" s="33"/>
    </row>
    <row r="14" spans="1:8" ht="16.5" customHeight="1">
      <c r="A14" s="201"/>
      <c r="B14" s="193" t="s">
        <v>69</v>
      </c>
      <c r="C14" s="193"/>
      <c r="D14" s="193"/>
      <c r="E14" s="77">
        <v>12</v>
      </c>
      <c r="F14" s="42">
        <v>0</v>
      </c>
      <c r="G14" s="33"/>
      <c r="H14" s="33"/>
    </row>
    <row r="15" spans="1:8" ht="16.5" customHeight="1">
      <c r="A15" s="201"/>
      <c r="B15" s="193" t="s">
        <v>70</v>
      </c>
      <c r="C15" s="193"/>
      <c r="D15" s="193"/>
      <c r="E15" s="77">
        <v>13</v>
      </c>
      <c r="F15" s="42">
        <v>0</v>
      </c>
      <c r="G15" s="33"/>
      <c r="H15" s="33"/>
    </row>
    <row r="16" spans="1:8" ht="16.5" customHeight="1">
      <c r="A16" s="201"/>
      <c r="B16" s="193" t="s">
        <v>71</v>
      </c>
      <c r="C16" s="193"/>
      <c r="D16" s="193"/>
      <c r="E16" s="77">
        <v>14</v>
      </c>
      <c r="F16" s="42">
        <v>1</v>
      </c>
      <c r="G16" s="33"/>
      <c r="H16" s="33"/>
    </row>
    <row r="17" spans="1:8" ht="16.5" customHeight="1">
      <c r="A17" s="201"/>
      <c r="B17" s="193" t="s">
        <v>92</v>
      </c>
      <c r="C17" s="193"/>
      <c r="D17" s="193"/>
      <c r="E17" s="77">
        <v>15</v>
      </c>
      <c r="F17" s="42">
        <v>2</v>
      </c>
      <c r="G17" s="33"/>
      <c r="H17" s="33"/>
    </row>
    <row r="18" spans="1:8" ht="16.5" customHeight="1">
      <c r="A18" s="198" t="s">
        <v>113</v>
      </c>
      <c r="B18" s="198"/>
      <c r="C18" s="198"/>
      <c r="D18" s="198"/>
      <c r="E18" s="98">
        <v>16</v>
      </c>
      <c r="F18" s="99">
        <v>377</v>
      </c>
      <c r="G18" s="33"/>
      <c r="H18" s="33"/>
    </row>
    <row r="20" spans="1:6" ht="15.75">
      <c r="A20" s="200" t="s">
        <v>109</v>
      </c>
      <c r="B20" s="200"/>
      <c r="C20" s="200"/>
      <c r="D20" s="200"/>
      <c r="E20" s="200"/>
      <c r="F20" s="200"/>
    </row>
    <row r="21" spans="1:6" ht="12.75">
      <c r="A21" s="183" t="s">
        <v>3</v>
      </c>
      <c r="B21" s="184"/>
      <c r="C21" s="184"/>
      <c r="D21" s="185"/>
      <c r="E21" s="60" t="s">
        <v>23</v>
      </c>
      <c r="F21" s="60" t="s">
        <v>4</v>
      </c>
    </row>
    <row r="22" spans="1:6" ht="15" customHeight="1">
      <c r="A22" s="186" t="s">
        <v>110</v>
      </c>
      <c r="B22" s="187"/>
      <c r="C22" s="194" t="s">
        <v>112</v>
      </c>
      <c r="D22" s="195"/>
      <c r="E22" s="1">
        <v>1</v>
      </c>
      <c r="F22" s="57">
        <v>17275</v>
      </c>
    </row>
    <row r="23" spans="1:6" ht="15" customHeight="1">
      <c r="A23" s="188"/>
      <c r="B23" s="189"/>
      <c r="C23" s="194" t="s">
        <v>80</v>
      </c>
      <c r="D23" s="195"/>
      <c r="E23" s="1">
        <v>2</v>
      </c>
      <c r="F23" s="57">
        <v>6333</v>
      </c>
    </row>
    <row r="24" spans="1:6" ht="15" customHeight="1">
      <c r="A24" s="188"/>
      <c r="B24" s="189"/>
      <c r="C24" s="194" t="s">
        <v>81</v>
      </c>
      <c r="D24" s="195"/>
      <c r="E24" s="1">
        <v>3</v>
      </c>
      <c r="F24" s="57">
        <v>276</v>
      </c>
    </row>
    <row r="25" spans="1:6" ht="15" customHeight="1">
      <c r="A25" s="188"/>
      <c r="B25" s="189"/>
      <c r="C25" s="194" t="s">
        <v>82</v>
      </c>
      <c r="D25" s="195"/>
      <c r="E25" s="1">
        <v>4</v>
      </c>
      <c r="F25" s="57">
        <v>33</v>
      </c>
    </row>
    <row r="26" spans="1:6" ht="15" customHeight="1">
      <c r="A26" s="190"/>
      <c r="B26" s="191"/>
      <c r="C26" s="181" t="s">
        <v>83</v>
      </c>
      <c r="D26" s="182"/>
      <c r="E26" s="1">
        <v>5</v>
      </c>
      <c r="F26" s="57">
        <v>21</v>
      </c>
    </row>
    <row r="28" spans="1:3" ht="15">
      <c r="A28" s="32" t="s">
        <v>65</v>
      </c>
      <c r="B28" s="70"/>
      <c r="C28" s="70"/>
    </row>
    <row r="29" spans="1:6" ht="25.5" customHeight="1">
      <c r="A29" s="183" t="s">
        <v>3</v>
      </c>
      <c r="B29" s="184"/>
      <c r="C29" s="184"/>
      <c r="D29" s="185"/>
      <c r="E29" s="60" t="s">
        <v>23</v>
      </c>
      <c r="F29" s="60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81">
        <f>IF('розділ 1, 2 '!J15&lt;&gt;0,('розділ 1, 2 '!K15*100/'розділ 1, 2 '!J15),0)</f>
        <v>1.7290722632959694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81">
        <f>IF('розділ 1, 2 '!F15&lt;&gt;0,('розділ 1, 2 '!H15*100/'розділ 1, 2 '!F15),0)</f>
        <v>86.08004602826423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42">
        <f>IF('розділ 1, 2 '!I33&lt;&gt;0,'розділ 1, 2 '!H15/'розділ 1, 2 '!I33,0)</f>
        <v>825.448275862069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42">
        <f>IF('розділ 1, 2 '!I33&lt;&gt;0,'розділ 1, 2 '!E15/'розділ 1, 2 '!I33,0)</f>
        <v>1114.6206896551723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42">
        <f>IF(I1&lt;&gt;0,H1/I1,0)</f>
        <v>74.66694755626054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2" t="s">
        <v>85</v>
      </c>
      <c r="B37" s="192"/>
      <c r="C37" s="55" t="s">
        <v>122</v>
      </c>
      <c r="D37" s="202"/>
      <c r="E37" s="202"/>
      <c r="F37" s="202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7"/>
      <c r="E40" s="197"/>
      <c r="F40" s="197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6" t="s">
        <v>124</v>
      </c>
      <c r="D42" s="196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80" t="s">
        <v>127</v>
      </c>
      <c r="F44" s="180"/>
      <c r="G44" s="180"/>
    </row>
    <row r="45" spans="3:4" ht="12.75">
      <c r="C45" s="75"/>
      <c r="D45" s="75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C23:D23"/>
    <mergeCell ref="C24:D24"/>
    <mergeCell ref="A32:D32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D37:F37"/>
    <mergeCell ref="E44:G44"/>
    <mergeCell ref="C26:D26"/>
    <mergeCell ref="A29:D29"/>
    <mergeCell ref="A30:D30"/>
    <mergeCell ref="A22:B26"/>
    <mergeCell ref="A37:B37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6" r:id="rId1"/>
  <headerFooter>
    <oddFooter>&amp;LBEF09343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2021-04-04T08:46:00Z</cp:lastPrinted>
  <dcterms:created xsi:type="dcterms:W3CDTF">2004-04-20T14:33:35Z</dcterms:created>
  <dcterms:modified xsi:type="dcterms:W3CDTF">2023-02-16T09:46:19Z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