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<sst xmlns="http://schemas.openxmlformats.org/spreadsheetml/2006/main" count="148" uniqueCount="127">
  <si>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</si>
  <si>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</si>
  <si>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</si>
  <si>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</si>
  <si>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</si>
  <si>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</si>
  <si>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</si>
  <si>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</si>
  <si>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</si>
  <si>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</si>
  <si>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</si>
  <si>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</si>
  <si>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</si>
  <si>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</si>
  <si>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</si>
  <si>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</si>
  <si>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</si>
  <si>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</si>
  <si>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</si>
  <si>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</si>
  <si>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</si>
  <si>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</si>
  <si>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</si>
  <si>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</si>
  <si>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</si>
  <si>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</si>
  <si>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</si>
  <si>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</si>
  <si>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</si>
  <si>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</si>
  <si>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</si>
  <si>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</si>
  <si>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</si>
  <si>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</si>
  <si>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</si>
  <si>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</si>
  <si>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</si>
  <si>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</si>
  <si>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</si>
  <si>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</si>
  <si>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</si>
  <si>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</si>
  <si>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</si>
  <si>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</si>
  <si>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</si>
  <si>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</si>
  <si>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</si>
  <si>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</si>
  <si>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</si>
  <si>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</si>
  <si>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</si>
  <si>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</si>
  <si>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</si>
  <si>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</si>
  <si>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</si>
  <si>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</si>
  <si>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</si>
  <si>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</si>
  <si>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</si>
  <si>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</si>
  <si>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</si>
  <si>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</si>
  <si>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</si>
  <si>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</si>
  <si>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</si>
  <si>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</si>
  <si>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</si>
  <si>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</si>
  <si>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</si>
  <si>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</si>
  <si>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</si>
  <si>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</si>
  <si>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</si>
  <si>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</si>
  <si>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</si>
  <si>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</si>
  <si>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</si>
  <si>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</si>
  <si>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</si>
  <si>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</si>
  <si>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</si>
  <si>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</si>
  <si>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</si>
  <si>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</si>
  <si>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</si>
  <si>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</si>
  <si>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</si>
  <si>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</si>
  <si>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</si>
  <si>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</si>
  <si>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</si>
  <si>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</si>
  <si>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</si>
  <si>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</si>
  <si>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</si>
  <si>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</si>
  <si>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</si>
  <si>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</si>
  <si>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</si>
  <si>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</si>
  <si>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</si>
  <si>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</si>
  <si>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</si>
  <si>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</si>
  <si>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</si>
  <si>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</si>
  <si>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</si>
  <si>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</si>
  <si>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</si>
  <si>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</si>
  <si>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</si>
  <si>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</si>
  <si>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</si>
  <si>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</si>
  <si>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</si>
  <si>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</si>
  <si>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</si>
  <si>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</si>
  <si>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</si>
  <si>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 м.Львів, 79018</t>
  </si>
  <si>
    <t>три квартали 2021 року</t>
  </si>
  <si>
    <t>Мартинюк В.Я.</t>
  </si>
  <si>
    <t>Петльована О.Р.</t>
  </si>
  <si>
    <t>(032) 261-38-53</t>
  </si>
  <si>
    <t>(032) 261-58-10</t>
  </si>
  <si>
    <t>stat@adm.lv.gov.ua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</si>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</sst>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&amp;L69EC5FF3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17018</v>
      </c>
      <c r="E1" s="70">
        <v>17018</v>
      </c>
      <c r="F1" s="70">
        <v>17018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16877</v>
      </c>
      <c r="D39" s="86">
        <f aca="true" t="shared" si="3" ref="D39:K39">SUM(D40,D47,D48,D49)</f>
        <v>21765957.21</v>
      </c>
      <c r="E39" s="74">
        <f t="shared" si="3"/>
        <v>8789</v>
      </c>
      <c r="F39" s="86">
        <f t="shared" si="3"/>
        <v>17285887.94</v>
      </c>
      <c r="G39" s="74">
        <f t="shared" si="3"/>
        <v>251</v>
      </c>
      <c r="H39" s="86">
        <f t="shared" si="3"/>
        <v>709635.7</v>
      </c>
      <c r="I39" s="74">
        <f t="shared" si="3"/>
        <v>1</v>
      </c>
      <c r="J39" s="86">
        <f t="shared" si="3"/>
        <v>1816</v>
      </c>
      <c r="K39" s="74">
        <f t="shared" si="3"/>
        <v>7832</v>
      </c>
      <c r="L39" s="86">
        <f>SUM(L40,L47,L48,L49)</f>
        <v>7390592.49</v>
      </c>
    </row>
    <row r="40" spans="1:12" ht="21" customHeight="1">
      <c r="A40" s="61">
        <v>35</v>
      </c>
      <c r="B40" s="64" t="s">
        <v>85</v>
      </c>
      <c r="C40" s="75">
        <f>SUM(C41,C44)</f>
        <v>16636</v>
      </c>
      <c r="D40" s="87">
        <f>SUM(D41,D44)</f>
        <v>21582549.05</v>
      </c>
      <c r="E40" s="75">
        <f aca="true" t="shared" si="4" ref="E40:L40">SUM(E41,E44)</f>
        <v>8565</v>
      </c>
      <c r="F40" s="87">
        <f t="shared" si="4"/>
        <v>17031018.759999998</v>
      </c>
      <c r="G40" s="75">
        <f t="shared" si="4"/>
        <v>251</v>
      </c>
      <c r="H40" s="87">
        <f t="shared" si="4"/>
        <v>709635.7</v>
      </c>
      <c r="I40" s="75">
        <f t="shared" si="4"/>
        <v>1</v>
      </c>
      <c r="J40" s="87">
        <f t="shared" si="4"/>
        <v>1816</v>
      </c>
      <c r="K40" s="75">
        <f t="shared" si="4"/>
        <v>7815</v>
      </c>
      <c r="L40" s="87">
        <f t="shared" si="4"/>
        <v>7379015.49</v>
      </c>
    </row>
    <row r="41" spans="1:12" ht="19.5" customHeight="1">
      <c r="A41" s="61">
        <v>36</v>
      </c>
      <c r="B41" s="64" t="s">
        <v>86</v>
      </c>
      <c r="C41" s="76">
        <v>1270</v>
      </c>
      <c r="D41" s="88">
        <v>4641266.45</v>
      </c>
      <c r="E41" s="77">
        <v>1009</v>
      </c>
      <c r="F41" s="89">
        <v>4400635.31</v>
      </c>
      <c r="G41" s="76">
        <v>52</v>
      </c>
      <c r="H41" s="88">
        <v>164961.2</v>
      </c>
      <c r="I41" s="78">
        <v>0</v>
      </c>
      <c r="J41" s="93">
        <v>0</v>
      </c>
      <c r="K41" s="77">
        <v>208</v>
      </c>
      <c r="L41" s="89">
        <v>460963.49</v>
      </c>
    </row>
    <row r="42" spans="1:12" ht="16.5" customHeight="1">
      <c r="A42" s="61">
        <v>37</v>
      </c>
      <c r="B42" s="65" t="s">
        <v>87</v>
      </c>
      <c r="C42" s="76">
        <v>836</v>
      </c>
      <c r="D42" s="88">
        <v>3914574.43</v>
      </c>
      <c r="E42" s="77">
        <v>789</v>
      </c>
      <c r="F42" s="89">
        <v>4061167.37</v>
      </c>
      <c r="G42" s="76">
        <v>42</v>
      </c>
      <c r="H42" s="88">
        <v>155505.95</v>
      </c>
      <c r="I42" s="78">
        <v>0</v>
      </c>
      <c r="J42" s="93">
        <v>0</v>
      </c>
      <c r="K42" s="77">
        <v>5</v>
      </c>
      <c r="L42" s="89">
        <v>25934</v>
      </c>
    </row>
    <row r="43" spans="1:12" ht="16.5" customHeight="1">
      <c r="A43" s="61">
        <v>38</v>
      </c>
      <c r="B43" s="65" t="s">
        <v>76</v>
      </c>
      <c r="C43" s="76">
        <v>434</v>
      </c>
      <c r="D43" s="88">
        <v>726692.02</v>
      </c>
      <c r="E43" s="77">
        <v>220</v>
      </c>
      <c r="F43" s="89">
        <v>339467.94</v>
      </c>
      <c r="G43" s="76">
        <v>10</v>
      </c>
      <c r="H43" s="88">
        <v>9455.25</v>
      </c>
      <c r="I43" s="78">
        <v>0</v>
      </c>
      <c r="J43" s="93">
        <v>0</v>
      </c>
      <c r="K43" s="77">
        <v>203</v>
      </c>
      <c r="L43" s="89">
        <v>435029.49</v>
      </c>
    </row>
    <row r="44" spans="1:12" ht="21" customHeight="1">
      <c r="A44" s="61">
        <v>39</v>
      </c>
      <c r="B44" s="64" t="s">
        <v>88</v>
      </c>
      <c r="C44" s="76">
        <v>15366</v>
      </c>
      <c r="D44" s="88">
        <v>16941282.6</v>
      </c>
      <c r="E44" s="77">
        <v>7556</v>
      </c>
      <c r="F44" s="89">
        <v>12630383.45</v>
      </c>
      <c r="G44" s="76">
        <v>199</v>
      </c>
      <c r="H44" s="88">
        <v>544674.5</v>
      </c>
      <c r="I44" s="78">
        <v>1</v>
      </c>
      <c r="J44" s="93">
        <v>1816</v>
      </c>
      <c r="K44" s="77">
        <v>7607</v>
      </c>
      <c r="L44" s="89">
        <v>6918052</v>
      </c>
    </row>
    <row r="45" spans="1:12" ht="30" customHeight="1">
      <c r="A45" s="61">
        <v>40</v>
      </c>
      <c r="B45" s="65" t="s">
        <v>89</v>
      </c>
      <c r="C45" s="76">
        <v>1397</v>
      </c>
      <c r="D45" s="88">
        <v>4420246</v>
      </c>
      <c r="E45" s="77">
        <v>1302</v>
      </c>
      <c r="F45" s="89">
        <v>6423334.92</v>
      </c>
      <c r="G45" s="76">
        <v>82</v>
      </c>
      <c r="H45" s="88">
        <v>422191.7</v>
      </c>
      <c r="I45" s="78">
        <v>0</v>
      </c>
      <c r="J45" s="93">
        <v>0</v>
      </c>
      <c r="K45" s="77">
        <v>10</v>
      </c>
      <c r="L45" s="89">
        <v>22700</v>
      </c>
    </row>
    <row r="46" spans="1:12" ht="21" customHeight="1">
      <c r="A46" s="61">
        <v>41</v>
      </c>
      <c r="B46" s="65" t="s">
        <v>79</v>
      </c>
      <c r="C46" s="76">
        <v>13969</v>
      </c>
      <c r="D46" s="88">
        <v>12521036.6</v>
      </c>
      <c r="E46" s="77">
        <v>6254</v>
      </c>
      <c r="F46" s="89">
        <v>6207048.52999999</v>
      </c>
      <c r="G46" s="76">
        <v>117</v>
      </c>
      <c r="H46" s="88">
        <v>122482.8</v>
      </c>
      <c r="I46" s="78">
        <v>1</v>
      </c>
      <c r="J46" s="93">
        <v>1816</v>
      </c>
      <c r="K46" s="77">
        <v>7597</v>
      </c>
      <c r="L46" s="89">
        <v>6895352</v>
      </c>
    </row>
    <row r="47" spans="1:12" ht="45" customHeight="1">
      <c r="A47" s="61">
        <v>42</v>
      </c>
      <c r="B47" s="64" t="s">
        <v>90</v>
      </c>
      <c r="C47" s="76">
        <v>9</v>
      </c>
      <c r="D47" s="88">
        <v>25416.16</v>
      </c>
      <c r="E47" s="77">
        <v>9</v>
      </c>
      <c r="F47" s="89">
        <v>107935.67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232</v>
      </c>
      <c r="D49" s="88">
        <v>157992</v>
      </c>
      <c r="E49" s="77">
        <v>215</v>
      </c>
      <c r="F49" s="89">
        <v>146933.51</v>
      </c>
      <c r="G49" s="76">
        <v>0</v>
      </c>
      <c r="H49" s="88">
        <v>0</v>
      </c>
      <c r="I49" s="78">
        <v>0</v>
      </c>
      <c r="J49" s="93">
        <v>0</v>
      </c>
      <c r="K49" s="77">
        <v>17</v>
      </c>
      <c r="L49" s="89">
        <v>11577</v>
      </c>
    </row>
    <row r="50" spans="1:12" ht="21.75" customHeight="1">
      <c r="A50" s="61">
        <v>45</v>
      </c>
      <c r="B50" s="63" t="s">
        <v>116</v>
      </c>
      <c r="C50" s="74">
        <f>SUM(C51:C54)</f>
        <v>105</v>
      </c>
      <c r="D50" s="86">
        <f aca="true" t="shared" si="5" ref="D50:L50">SUM(D51:D54)</f>
        <v>5874.790000000001</v>
      </c>
      <c r="E50" s="74">
        <f t="shared" si="5"/>
        <v>105</v>
      </c>
      <c r="F50" s="86">
        <f t="shared" si="5"/>
        <v>7343.15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67</v>
      </c>
      <c r="D51" s="87">
        <v>3927.13</v>
      </c>
      <c r="E51" s="79">
        <v>67</v>
      </c>
      <c r="F51" s="90">
        <v>5050.91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24</v>
      </c>
      <c r="D52" s="87">
        <v>1634.4</v>
      </c>
      <c r="E52" s="79">
        <v>24</v>
      </c>
      <c r="F52" s="90">
        <v>1635.3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2</v>
      </c>
      <c r="D53" s="87">
        <v>74.91</v>
      </c>
      <c r="E53" s="79">
        <v>2</v>
      </c>
      <c r="F53" s="90">
        <v>136.2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12</v>
      </c>
      <c r="D54" s="87">
        <v>238.35</v>
      </c>
      <c r="E54" s="79">
        <v>12</v>
      </c>
      <c r="F54" s="90">
        <v>520.74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16982</v>
      </c>
      <c r="D56" s="86">
        <f aca="true" t="shared" si="6" ref="D56:L56">SUM(D6,D28,D39,D50,D55)</f>
        <v>21771832</v>
      </c>
      <c r="E56" s="74">
        <f t="shared" si="6"/>
        <v>8894</v>
      </c>
      <c r="F56" s="86">
        <f t="shared" si="6"/>
        <v>17293231.09</v>
      </c>
      <c r="G56" s="74">
        <f t="shared" si="6"/>
        <v>251</v>
      </c>
      <c r="H56" s="86">
        <f t="shared" si="6"/>
        <v>709635.7</v>
      </c>
      <c r="I56" s="74">
        <f t="shared" si="6"/>
        <v>1</v>
      </c>
      <c r="J56" s="86">
        <f t="shared" si="6"/>
        <v>1816</v>
      </c>
      <c r="K56" s="74">
        <f t="shared" si="6"/>
        <v>7832</v>
      </c>
      <c r="L56" s="86">
        <f t="shared" si="6"/>
        <v>7390592.49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&amp;L69EC5FF3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7832</v>
      </c>
      <c r="F4" s="84">
        <f>SUM(F5:F25)</f>
        <v>7390592.49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1158</v>
      </c>
      <c r="F5" s="85">
        <v>1191261.39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14</v>
      </c>
      <c r="F11" s="85">
        <v>12712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487</v>
      </c>
      <c r="F12" s="85">
        <v>443558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357</v>
      </c>
      <c r="F13" s="85">
        <v>341497.57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113</v>
      </c>
      <c r="F14" s="85">
        <v>102604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23</v>
      </c>
      <c r="F16" s="85">
        <v>20884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5669</v>
      </c>
      <c r="F17" s="85">
        <v>5268087.53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5448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1</v>
      </c>
      <c r="F20" s="85">
        <v>908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1816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1816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&amp;L69EC5FF3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2023-02-16T09:37:48Z</dcterms:modified>
  <cp:category/>
  <cp:version/>
  <cp:contentType/>
  <cp:contentStatus/>
</cp:coreProperties>
</file>