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<sst xmlns="http://schemas.openxmlformats.org/spreadsheetml/2006/main" count="148" uniqueCount="127">
  <si>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</si>
  <si>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</si>
  <si>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</si>
  <si>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</si>
  <si>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</si>
  <si>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</si>
  <si>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</si>
  <si>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</si>
  <si>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</si>
  <si>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</si>
  <si>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</si>
  <si>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</si>
  <si>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</si>
  <si>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</si>
  <si>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</si>
  <si>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</si>
  <si>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</si>
  <si>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</si>
  <si>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</si>
  <si>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</si>
  <si>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</si>
  <si>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</si>
  <si>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</si>
  <si>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</si>
  <si>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</si>
  <si>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</si>
  <si>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</si>
  <si>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</si>
  <si>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</si>
  <si>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</si>
  <si>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</si>
  <si>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</si>
  <si>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</si>
  <si>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</si>
  <si>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</si>
  <si>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</si>
  <si>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</si>
  <si>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</si>
  <si>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</si>
  <si>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</si>
  <si>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</si>
  <si>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</si>
  <si>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</si>
  <si>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</si>
  <si>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</si>
  <si>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</si>
  <si>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</si>
  <si>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</si>
  <si>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</si>
  <si>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</si>
  <si>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</si>
  <si>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</si>
  <si>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</si>
  <si>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</si>
  <si>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</si>
  <si>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</si>
  <si>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</si>
  <si>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</si>
  <si>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</si>
  <si>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</si>
  <si>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</si>
  <si>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</si>
  <si>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</si>
  <si>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</si>
  <si>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</si>
  <si>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</si>
  <si>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</si>
  <si>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</si>
  <si>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</si>
  <si>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</si>
  <si>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</si>
  <si>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</si>
  <si>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</si>
  <si>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</si>
  <si>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</si>
  <si>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</si>
  <si>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</si>
  <si>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</si>
  <si>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</si>
  <si>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</si>
  <si>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</si>
  <si>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</si>
  <si>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</si>
  <si>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</si>
  <si>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</si>
  <si>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</si>
  <si>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</si>
  <si>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</si>
  <si>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</si>
  <si>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</si>
  <si>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</si>
  <si>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</si>
  <si>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</si>
  <si>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</si>
  <si>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</si>
  <si>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</si>
  <si>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</si>
  <si>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</si>
  <si>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</si>
  <si>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</si>
  <si>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</si>
  <si>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</si>
  <si>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</si>
  <si>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</si>
  <si>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</si>
  <si>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</si>
  <si>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</si>
  <si>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</si>
  <si>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</si>
  <si>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</si>
  <si>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</si>
  <si>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</si>
  <si>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</si>
  <si>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</si>
  <si>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</si>
  <si>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</si>
  <si>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</si>
  <si>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</si>
  <si>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</si>
  <si>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79018, м. Львів, вул. Чоловського,2</t>
  </si>
  <si>
    <t>перший квартал 2022 року</t>
  </si>
  <si>
    <t>А.З.Ланкевич</t>
  </si>
  <si>
    <t>О.Р.Петльована</t>
  </si>
  <si>
    <t>(032) 261-38-53</t>
  </si>
  <si>
    <t>(032) 261-58-10</t>
  </si>
  <si>
    <t>stat@adm.lv.gov.ua</t>
  </si>
  <si>
    <t>5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</si>
</sst>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&amp;LE5255227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5211</v>
      </c>
      <c r="E1" s="70">
        <v>5211</v>
      </c>
      <c r="F1" s="70">
        <v>5211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5201</v>
      </c>
      <c r="D39" s="86">
        <f aca="true" t="shared" si="3" ref="D39:K39">SUM(D40,D47,D48,D49)</f>
        <v>5951933.31000015</v>
      </c>
      <c r="E39" s="74">
        <f t="shared" si="3"/>
        <v>2230</v>
      </c>
      <c r="F39" s="86">
        <f t="shared" si="3"/>
        <v>3627270.3199999104</v>
      </c>
      <c r="G39" s="74">
        <f t="shared" si="3"/>
        <v>0</v>
      </c>
      <c r="H39" s="86">
        <f t="shared" si="3"/>
        <v>0</v>
      </c>
      <c r="I39" s="74">
        <f t="shared" si="3"/>
        <v>0</v>
      </c>
      <c r="J39" s="86">
        <f t="shared" si="3"/>
        <v>0</v>
      </c>
      <c r="K39" s="74">
        <f t="shared" si="3"/>
        <v>2971</v>
      </c>
      <c r="L39" s="86">
        <f>SUM(L40,L47,L48,L49)</f>
        <v>2956523.89999985</v>
      </c>
    </row>
    <row r="40" spans="1:12" ht="21" customHeight="1">
      <c r="A40" s="61">
        <v>35</v>
      </c>
      <c r="B40" s="64" t="s">
        <v>85</v>
      </c>
      <c r="C40" s="75">
        <f>SUM(C41,C44)</f>
        <v>5154</v>
      </c>
      <c r="D40" s="87">
        <f>SUM(D41,D44)</f>
        <v>5916951.210000151</v>
      </c>
      <c r="E40" s="75">
        <f aca="true" t="shared" si="4" ref="E40:L40">SUM(E41,E44)</f>
        <v>2186</v>
      </c>
      <c r="F40" s="87">
        <f t="shared" si="4"/>
        <v>3594059.7199999103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2968</v>
      </c>
      <c r="L40" s="87">
        <f t="shared" si="4"/>
        <v>2954290.99999985</v>
      </c>
    </row>
    <row r="41" spans="1:12" ht="19.5" customHeight="1">
      <c r="A41" s="61">
        <v>36</v>
      </c>
      <c r="B41" s="64" t="s">
        <v>86</v>
      </c>
      <c r="C41" s="76">
        <v>152</v>
      </c>
      <c r="D41" s="88">
        <v>400537.210000001</v>
      </c>
      <c r="E41" s="77">
        <v>91</v>
      </c>
      <c r="F41" s="89">
        <v>343085.62</v>
      </c>
      <c r="G41" s="76">
        <v>0</v>
      </c>
      <c r="H41" s="88">
        <v>0</v>
      </c>
      <c r="I41" s="78">
        <v>0</v>
      </c>
      <c r="J41" s="93">
        <v>0</v>
      </c>
      <c r="K41" s="77">
        <v>61</v>
      </c>
      <c r="L41" s="89">
        <v>67399.4000000001</v>
      </c>
    </row>
    <row r="42" spans="1:12" ht="16.5" customHeight="1">
      <c r="A42" s="61">
        <v>37</v>
      </c>
      <c r="B42" s="65" t="s">
        <v>87</v>
      </c>
      <c r="C42" s="76">
        <v>47</v>
      </c>
      <c r="D42" s="88">
        <v>265860.49</v>
      </c>
      <c r="E42" s="77">
        <v>47</v>
      </c>
      <c r="F42" s="89">
        <v>274473.67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105</v>
      </c>
      <c r="D43" s="88">
        <v>134676.72</v>
      </c>
      <c r="E43" s="77">
        <v>44</v>
      </c>
      <c r="F43" s="89">
        <v>68611.95</v>
      </c>
      <c r="G43" s="76">
        <v>0</v>
      </c>
      <c r="H43" s="88">
        <v>0</v>
      </c>
      <c r="I43" s="78">
        <v>0</v>
      </c>
      <c r="J43" s="93">
        <v>0</v>
      </c>
      <c r="K43" s="77">
        <v>61</v>
      </c>
      <c r="L43" s="89">
        <v>67399.4000000001</v>
      </c>
    </row>
    <row r="44" spans="1:12" ht="21" customHeight="1">
      <c r="A44" s="61">
        <v>39</v>
      </c>
      <c r="B44" s="64" t="s">
        <v>88</v>
      </c>
      <c r="C44" s="76">
        <v>5002</v>
      </c>
      <c r="D44" s="88">
        <v>5516414.00000015</v>
      </c>
      <c r="E44" s="77">
        <v>2095</v>
      </c>
      <c r="F44" s="89">
        <v>3250974.09999991</v>
      </c>
      <c r="G44" s="76">
        <v>0</v>
      </c>
      <c r="H44" s="88">
        <v>0</v>
      </c>
      <c r="I44" s="78">
        <v>0</v>
      </c>
      <c r="J44" s="93">
        <v>0</v>
      </c>
      <c r="K44" s="77">
        <v>2907</v>
      </c>
      <c r="L44" s="89">
        <v>2886891.59999985</v>
      </c>
    </row>
    <row r="45" spans="1:12" ht="30" customHeight="1">
      <c r="A45" s="61">
        <v>40</v>
      </c>
      <c r="B45" s="65" t="s">
        <v>89</v>
      </c>
      <c r="C45" s="76">
        <v>316</v>
      </c>
      <c r="D45" s="88">
        <v>952704</v>
      </c>
      <c r="E45" s="77">
        <v>314</v>
      </c>
      <c r="F45" s="89">
        <v>1361735.77</v>
      </c>
      <c r="G45" s="76">
        <v>0</v>
      </c>
      <c r="H45" s="88">
        <v>0</v>
      </c>
      <c r="I45" s="78">
        <v>0</v>
      </c>
      <c r="J45" s="93">
        <v>0</v>
      </c>
      <c r="K45" s="77">
        <v>2</v>
      </c>
      <c r="L45" s="89">
        <v>4962</v>
      </c>
    </row>
    <row r="46" spans="1:12" ht="21" customHeight="1">
      <c r="A46" s="61">
        <v>41</v>
      </c>
      <c r="B46" s="65" t="s">
        <v>79</v>
      </c>
      <c r="C46" s="76">
        <v>4686</v>
      </c>
      <c r="D46" s="88">
        <v>4563709.99999986</v>
      </c>
      <c r="E46" s="77">
        <v>1781</v>
      </c>
      <c r="F46" s="89">
        <v>1889238.32999996</v>
      </c>
      <c r="G46" s="76">
        <v>0</v>
      </c>
      <c r="H46" s="88">
        <v>0</v>
      </c>
      <c r="I46" s="78">
        <v>0</v>
      </c>
      <c r="J46" s="93">
        <v>0</v>
      </c>
      <c r="K46" s="77">
        <v>2905</v>
      </c>
      <c r="L46" s="89">
        <v>2881929.59999985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47</v>
      </c>
      <c r="D49" s="88">
        <v>34982.1</v>
      </c>
      <c r="E49" s="77">
        <v>44</v>
      </c>
      <c r="F49" s="89">
        <v>33210.6</v>
      </c>
      <c r="G49" s="76">
        <v>0</v>
      </c>
      <c r="H49" s="88">
        <v>0</v>
      </c>
      <c r="I49" s="78">
        <v>0</v>
      </c>
      <c r="J49" s="93">
        <v>0</v>
      </c>
      <c r="K49" s="77">
        <v>3</v>
      </c>
      <c r="L49" s="89">
        <v>2232.9</v>
      </c>
    </row>
    <row r="50" spans="1:12" ht="21.75" customHeight="1">
      <c r="A50" s="61">
        <v>45</v>
      </c>
      <c r="B50" s="63" t="s">
        <v>116</v>
      </c>
      <c r="C50" s="74">
        <f>SUM(C51:C54)</f>
        <v>8</v>
      </c>
      <c r="D50" s="86">
        <f aca="true" t="shared" si="5" ref="D50:L50">SUM(D51:D54)</f>
        <v>290.26</v>
      </c>
      <c r="E50" s="74">
        <f t="shared" si="5"/>
        <v>8</v>
      </c>
      <c r="F50" s="86">
        <f t="shared" si="5"/>
        <v>601.1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7</v>
      </c>
      <c r="D51" s="87">
        <v>66.97</v>
      </c>
      <c r="E51" s="79">
        <v>7</v>
      </c>
      <c r="F51" s="90">
        <v>377.81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223.29</v>
      </c>
      <c r="E54" s="79">
        <v>1</v>
      </c>
      <c r="F54" s="90">
        <v>223.29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5209</v>
      </c>
      <c r="D56" s="86">
        <f aca="true" t="shared" si="6" ref="D56:L56">SUM(D6,D28,D39,D50,D55)</f>
        <v>5952223.57000015</v>
      </c>
      <c r="E56" s="74">
        <f t="shared" si="6"/>
        <v>2238</v>
      </c>
      <c r="F56" s="86">
        <f t="shared" si="6"/>
        <v>3627871.4199999105</v>
      </c>
      <c r="G56" s="74">
        <f t="shared" si="6"/>
        <v>0</v>
      </c>
      <c r="H56" s="86">
        <f t="shared" si="6"/>
        <v>0</v>
      </c>
      <c r="I56" s="74">
        <f t="shared" si="6"/>
        <v>0</v>
      </c>
      <c r="J56" s="86">
        <f t="shared" si="6"/>
        <v>0</v>
      </c>
      <c r="K56" s="74">
        <f t="shared" si="6"/>
        <v>2971</v>
      </c>
      <c r="L56" s="86">
        <f t="shared" si="6"/>
        <v>2956523.89999985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&amp;LE5255227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2971</v>
      </c>
      <c r="F4" s="84">
        <f>SUM(F5:F25)</f>
        <v>2956523.8999999086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302</v>
      </c>
      <c r="F5" s="85">
        <v>305509.6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1</v>
      </c>
      <c r="F10" s="85">
        <v>992.4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</v>
      </c>
      <c r="F11" s="85">
        <v>1984.8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188</v>
      </c>
      <c r="F12" s="85">
        <v>186323.099999999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156</v>
      </c>
      <c r="F13" s="85">
        <v>155865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39</v>
      </c>
      <c r="F14" s="85">
        <v>38703.6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1</v>
      </c>
      <c r="F15" s="85">
        <v>992.4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7</v>
      </c>
      <c r="F16" s="85">
        <v>6698.7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2269</v>
      </c>
      <c r="F17" s="85">
        <v>2253499.89999991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5954.4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&amp;LE5255227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2023-02-16T09:48:55Z</dcterms:modified>
  <cp:category/>
  <cp:version/>
  <cp:contentType/>
  <cp:contentStatus/>
</cp:coreProperties>
</file>