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<sst xmlns="http://schemas.openxmlformats.org/spreadsheetml/2006/main" count="148" uniqueCount="127">
  <si>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</si>
  <si>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</si>
  <si>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</si>
  <si>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</si>
  <si>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</si>
  <si>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</si>
  <si>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</si>
  <si>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</si>
  <si>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</si>
  <si>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</si>
  <si>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</si>
  <si>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</si>
  <si>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</si>
  <si>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</si>
  <si>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</si>
  <si>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</si>
  <si>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</si>
  <si>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</si>
  <si>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</si>
  <si>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</si>
  <si>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</si>
  <si>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</si>
  <si>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</si>
  <si>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</si>
  <si>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</si>
  <si>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</si>
  <si>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</si>
  <si>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</si>
  <si>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</si>
  <si>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</si>
  <si>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</si>
  <si>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</si>
  <si>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</si>
  <si>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</si>
  <si>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</si>
  <si>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</si>
  <si>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</si>
  <si>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</si>
  <si>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</si>
  <si>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</si>
  <si>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</si>
  <si>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</si>
  <si>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</si>
  <si>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</si>
  <si>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</si>
  <si>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</si>
  <si>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</si>
  <si>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</si>
  <si>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</si>
  <si>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</si>
  <si>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</si>
  <si>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</si>
  <si>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</si>
  <si>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</si>
  <si>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</si>
  <si>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</si>
  <si>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</si>
  <si>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</si>
  <si>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</si>
  <si>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</si>
  <si>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</si>
  <si>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</si>
  <si>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</si>
  <si>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</si>
  <si>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</si>
  <si>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</si>
  <si>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</si>
  <si>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</si>
  <si>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</si>
  <si>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</si>
  <si>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</si>
  <si>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</si>
  <si>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</si>
  <si>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</si>
  <si>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</si>
  <si>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</si>
  <si>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</si>
  <si>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</si>
  <si>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</si>
  <si>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</si>
  <si>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</si>
  <si>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</si>
  <si>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</si>
  <si>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</si>
  <si>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</si>
  <si>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</si>
  <si>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</si>
  <si>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</si>
  <si>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</si>
  <si>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</si>
  <si>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</si>
  <si>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</si>
  <si>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</si>
  <si>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</si>
  <si>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</si>
  <si>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</si>
  <si>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</si>
  <si>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</si>
  <si>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</si>
  <si>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</si>
  <si>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</si>
  <si>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</si>
  <si>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</si>
  <si>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</si>
  <si>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</si>
  <si>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</si>
  <si>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</si>
  <si>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</si>
  <si>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</si>
  <si>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</si>
  <si>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</si>
  <si>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</si>
  <si>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</si>
  <si>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</si>
  <si>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</si>
  <si>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</si>
  <si>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</si>
  <si>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</si>
  <si>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Львівський окружний адміністративний суд</t>
  </si>
  <si>
    <t>79018, м.Львів, вул. Чоловського, 2</t>
  </si>
  <si>
    <t>2020 рік</t>
  </si>
  <si>
    <t>А.З.Ланкевич</t>
  </si>
  <si>
    <t>О.Р.Петльована</t>
  </si>
  <si>
    <t>(032) 261-38-53</t>
  </si>
  <si>
    <t>(032) 261-58-10</t>
  </si>
  <si>
    <t>stat@adm.lv.court.gov.ua</t>
  </si>
  <si>
    <t>12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</si>
</sst>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&amp;LB7231E66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13625</v>
      </c>
      <c r="E1" s="70">
        <v>13625</v>
      </c>
      <c r="F1" s="70">
        <v>13625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13392</v>
      </c>
      <c r="D39" s="86">
        <f aca="true" t="shared" si="3" ref="D39:K39">SUM(D40,D47,D48,D49)</f>
        <v>21087928.08000165</v>
      </c>
      <c r="E39" s="74">
        <f t="shared" si="3"/>
        <v>8460</v>
      </c>
      <c r="F39" s="86">
        <f t="shared" si="3"/>
        <v>18505092.59000038</v>
      </c>
      <c r="G39" s="74">
        <f t="shared" si="3"/>
        <v>446</v>
      </c>
      <c r="H39" s="86">
        <f t="shared" si="3"/>
        <v>1991046.16</v>
      </c>
      <c r="I39" s="74">
        <f t="shared" si="3"/>
        <v>2</v>
      </c>
      <c r="J39" s="86">
        <f t="shared" si="3"/>
        <v>1260.8</v>
      </c>
      <c r="K39" s="74">
        <f t="shared" si="3"/>
        <v>4523</v>
      </c>
      <c r="L39" s="86">
        <f>SUM(L40,L47,L48,L49)</f>
        <v>4023408.9899998102</v>
      </c>
    </row>
    <row r="40" spans="1:12" ht="21" customHeight="1">
      <c r="A40" s="61">
        <v>35</v>
      </c>
      <c r="B40" s="64" t="s">
        <v>85</v>
      </c>
      <c r="C40" s="75">
        <f>SUM(C41,C44)</f>
        <v>12894</v>
      </c>
      <c r="D40" s="87">
        <f>SUM(D41,D44)</f>
        <v>20720037.88000165</v>
      </c>
      <c r="E40" s="75">
        <f aca="true" t="shared" si="4" ref="E40:L40">SUM(E41,E44)</f>
        <v>8012</v>
      </c>
      <c r="F40" s="87">
        <f t="shared" si="4"/>
        <v>18168197.26000038</v>
      </c>
      <c r="G40" s="75">
        <f t="shared" si="4"/>
        <v>432</v>
      </c>
      <c r="H40" s="87">
        <f t="shared" si="4"/>
        <v>1981838.6</v>
      </c>
      <c r="I40" s="75">
        <f t="shared" si="4"/>
        <v>2</v>
      </c>
      <c r="J40" s="87">
        <f t="shared" si="4"/>
        <v>1260.8</v>
      </c>
      <c r="K40" s="75">
        <f t="shared" si="4"/>
        <v>4486</v>
      </c>
      <c r="L40" s="87">
        <f t="shared" si="4"/>
        <v>3997554.3899998106</v>
      </c>
    </row>
    <row r="41" spans="1:12" ht="19.5" customHeight="1">
      <c r="A41" s="61">
        <v>36</v>
      </c>
      <c r="B41" s="64" t="s">
        <v>86</v>
      </c>
      <c r="C41" s="76">
        <v>2293</v>
      </c>
      <c r="D41" s="88">
        <v>7455106.82999995</v>
      </c>
      <c r="E41" s="77">
        <v>1674</v>
      </c>
      <c r="F41" s="89">
        <v>6802469.25999998</v>
      </c>
      <c r="G41" s="76">
        <v>122</v>
      </c>
      <c r="H41" s="88">
        <v>446065.23</v>
      </c>
      <c r="I41" s="78">
        <v>0</v>
      </c>
      <c r="J41" s="93">
        <v>0</v>
      </c>
      <c r="K41" s="77">
        <v>530</v>
      </c>
      <c r="L41" s="89">
        <v>662941.590000001</v>
      </c>
    </row>
    <row r="42" spans="1:12" ht="16.5" customHeight="1">
      <c r="A42" s="61">
        <v>37</v>
      </c>
      <c r="B42" s="65" t="s">
        <v>87</v>
      </c>
      <c r="C42" s="76">
        <v>1362</v>
      </c>
      <c r="D42" s="88">
        <v>6230402.3</v>
      </c>
      <c r="E42" s="77">
        <v>1287</v>
      </c>
      <c r="F42" s="89">
        <v>6142798.31</v>
      </c>
      <c r="G42" s="76">
        <v>93</v>
      </c>
      <c r="H42" s="88">
        <v>420024.63</v>
      </c>
      <c r="I42" s="78">
        <v>0</v>
      </c>
      <c r="J42" s="93">
        <v>0</v>
      </c>
      <c r="K42" s="77">
        <v>5</v>
      </c>
      <c r="L42" s="89">
        <v>12325.7</v>
      </c>
    </row>
    <row r="43" spans="1:12" ht="16.5" customHeight="1">
      <c r="A43" s="61">
        <v>38</v>
      </c>
      <c r="B43" s="65" t="s">
        <v>76</v>
      </c>
      <c r="C43" s="76">
        <v>931</v>
      </c>
      <c r="D43" s="88">
        <v>1224704.53000001</v>
      </c>
      <c r="E43" s="77">
        <v>387</v>
      </c>
      <c r="F43" s="89">
        <v>659670.950000001</v>
      </c>
      <c r="G43" s="76">
        <v>29</v>
      </c>
      <c r="H43" s="88">
        <v>26040.6</v>
      </c>
      <c r="I43" s="78">
        <v>0</v>
      </c>
      <c r="J43" s="93">
        <v>0</v>
      </c>
      <c r="K43" s="77">
        <v>525</v>
      </c>
      <c r="L43" s="89">
        <v>650615.890000001</v>
      </c>
    </row>
    <row r="44" spans="1:12" ht="21" customHeight="1">
      <c r="A44" s="61">
        <v>39</v>
      </c>
      <c r="B44" s="64" t="s">
        <v>88</v>
      </c>
      <c r="C44" s="76">
        <v>10601</v>
      </c>
      <c r="D44" s="88">
        <v>13264931.0500017</v>
      </c>
      <c r="E44" s="77">
        <v>6338</v>
      </c>
      <c r="F44" s="89">
        <v>11365728.0000004</v>
      </c>
      <c r="G44" s="76">
        <v>310</v>
      </c>
      <c r="H44" s="88">
        <v>1535773.37</v>
      </c>
      <c r="I44" s="78">
        <v>2</v>
      </c>
      <c r="J44" s="93">
        <v>1260.8</v>
      </c>
      <c r="K44" s="77">
        <v>3956</v>
      </c>
      <c r="L44" s="89">
        <v>3334612.79999981</v>
      </c>
    </row>
    <row r="45" spans="1:12" ht="30" customHeight="1">
      <c r="A45" s="61">
        <v>40</v>
      </c>
      <c r="B45" s="65" t="s">
        <v>89</v>
      </c>
      <c r="C45" s="76">
        <v>1674</v>
      </c>
      <c r="D45" s="88">
        <v>5619140.5</v>
      </c>
      <c r="E45" s="77">
        <v>1530</v>
      </c>
      <c r="F45" s="89">
        <v>6662004.69</v>
      </c>
      <c r="G45" s="76">
        <v>132</v>
      </c>
      <c r="H45" s="88">
        <v>1355622.09</v>
      </c>
      <c r="I45" s="78">
        <v>0</v>
      </c>
      <c r="J45" s="93">
        <v>0</v>
      </c>
      <c r="K45" s="77">
        <v>6</v>
      </c>
      <c r="L45" s="89">
        <v>12612</v>
      </c>
    </row>
    <row r="46" spans="1:12" ht="21" customHeight="1">
      <c r="A46" s="61">
        <v>41</v>
      </c>
      <c r="B46" s="65" t="s">
        <v>79</v>
      </c>
      <c r="C46" s="76">
        <v>8927</v>
      </c>
      <c r="D46" s="88">
        <v>7645790.54999903</v>
      </c>
      <c r="E46" s="77">
        <v>4808</v>
      </c>
      <c r="F46" s="89">
        <v>4703723.30999969</v>
      </c>
      <c r="G46" s="76">
        <v>178</v>
      </c>
      <c r="H46" s="88">
        <v>180151.28</v>
      </c>
      <c r="I46" s="78">
        <v>2</v>
      </c>
      <c r="J46" s="93">
        <v>1260.8</v>
      </c>
      <c r="K46" s="77">
        <v>3950</v>
      </c>
      <c r="L46" s="89">
        <v>3322000.79999981</v>
      </c>
    </row>
    <row r="47" spans="1:12" ht="45" customHeight="1">
      <c r="A47" s="61">
        <v>42</v>
      </c>
      <c r="B47" s="64" t="s">
        <v>90</v>
      </c>
      <c r="C47" s="76">
        <v>19</v>
      </c>
      <c r="D47" s="88">
        <v>71508.2</v>
      </c>
      <c r="E47" s="77">
        <v>14</v>
      </c>
      <c r="F47" s="89">
        <v>60343</v>
      </c>
      <c r="G47" s="76">
        <v>2</v>
      </c>
      <c r="H47" s="88">
        <v>2114.4</v>
      </c>
      <c r="I47" s="78">
        <v>0</v>
      </c>
      <c r="J47" s="93">
        <v>0</v>
      </c>
      <c r="K47" s="77">
        <v>4</v>
      </c>
      <c r="L47" s="89">
        <v>5044.8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479</v>
      </c>
      <c r="D49" s="88">
        <v>296382</v>
      </c>
      <c r="E49" s="77">
        <v>434</v>
      </c>
      <c r="F49" s="89">
        <v>276552.33</v>
      </c>
      <c r="G49" s="76">
        <v>12</v>
      </c>
      <c r="H49" s="88">
        <v>7093.16</v>
      </c>
      <c r="I49" s="78">
        <v>0</v>
      </c>
      <c r="J49" s="93">
        <v>0</v>
      </c>
      <c r="K49" s="77">
        <v>33</v>
      </c>
      <c r="L49" s="89">
        <v>20809.8</v>
      </c>
    </row>
    <row r="50" spans="1:12" ht="21.75" customHeight="1">
      <c r="A50" s="61">
        <v>45</v>
      </c>
      <c r="B50" s="63" t="s">
        <v>116</v>
      </c>
      <c r="C50" s="74">
        <f>SUM(C51:C54)</f>
        <v>163</v>
      </c>
      <c r="D50" s="86">
        <f aca="true" t="shared" si="5" ref="D50:L50">SUM(D51:D54)</f>
        <v>8973.29</v>
      </c>
      <c r="E50" s="74">
        <f t="shared" si="5"/>
        <v>163</v>
      </c>
      <c r="F50" s="86">
        <f t="shared" si="5"/>
        <v>9239.44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100</v>
      </c>
      <c r="D51" s="87">
        <v>5290.64</v>
      </c>
      <c r="E51" s="79">
        <v>100</v>
      </c>
      <c r="F51" s="90">
        <v>5542.23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40</v>
      </c>
      <c r="D52" s="87">
        <v>2774.64</v>
      </c>
      <c r="E52" s="79">
        <v>40</v>
      </c>
      <c r="F52" s="90">
        <v>2784.07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44.14</v>
      </c>
      <c r="E53" s="79">
        <v>1</v>
      </c>
      <c r="F53" s="90">
        <v>44.2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22</v>
      </c>
      <c r="D54" s="87">
        <v>863.87</v>
      </c>
      <c r="E54" s="79">
        <v>22</v>
      </c>
      <c r="F54" s="90">
        <v>868.94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13555</v>
      </c>
      <c r="D56" s="86">
        <f aca="true" t="shared" si="6" ref="D56:L56">SUM(D6,D28,D39,D50,D55)</f>
        <v>21096901.370001648</v>
      </c>
      <c r="E56" s="74">
        <f t="shared" si="6"/>
        <v>8623</v>
      </c>
      <c r="F56" s="86">
        <f t="shared" si="6"/>
        <v>18514332.03000038</v>
      </c>
      <c r="G56" s="74">
        <f t="shared" si="6"/>
        <v>446</v>
      </c>
      <c r="H56" s="86">
        <f t="shared" si="6"/>
        <v>1991046.16</v>
      </c>
      <c r="I56" s="74">
        <f t="shared" si="6"/>
        <v>2</v>
      </c>
      <c r="J56" s="86">
        <f t="shared" si="6"/>
        <v>1260.8</v>
      </c>
      <c r="K56" s="74">
        <f t="shared" si="6"/>
        <v>4523</v>
      </c>
      <c r="L56" s="86">
        <f t="shared" si="6"/>
        <v>4023408.9899998102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&amp;LB7231E66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4523</v>
      </c>
      <c r="F4" s="84">
        <f>SUM(F5:F25)</f>
        <v>4023408.9899998847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522</v>
      </c>
      <c r="F5" s="85">
        <v>520586.759999997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3</v>
      </c>
      <c r="F8" s="85">
        <v>2522.4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4</v>
      </c>
      <c r="F11" s="85">
        <v>4624.4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170</v>
      </c>
      <c r="F12" s="85">
        <v>150973.29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334</v>
      </c>
      <c r="F13" s="85">
        <v>310413.239999998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58</v>
      </c>
      <c r="F14" s="85">
        <v>49696.94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57</v>
      </c>
      <c r="F16" s="85">
        <v>51517.88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3354</v>
      </c>
      <c r="F17" s="85">
        <v>2915417.27999989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20</v>
      </c>
      <c r="F18" s="85">
        <v>16816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840.8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&amp;LB7231E66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2021-02-22T11:25:50Z</dcterms:modified>
  <cp:category/>
  <cp:version/>
  <cp:contentType/>
  <cp:contentStatus/>
</cp:coreProperties>
</file>