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<sst xmlns="http://schemas.openxmlformats.org/spreadsheetml/2006/main" count="148" uniqueCount="127">
  <si>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</si>
  <si>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</si>
  <si>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</si>
  <si>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</si>
  <si>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</si>
  <si>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</si>
  <si>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</si>
  <si>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</si>
  <si>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</si>
  <si>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</si>
  <si>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</si>
  <si>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</si>
  <si>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</si>
  <si>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</si>
  <si>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</si>
  <si>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</si>
  <si>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</si>
  <si>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</si>
  <si>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</si>
  <si>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</si>
  <si>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</si>
  <si>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</si>
  <si>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</si>
  <si>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</si>
  <si>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</si>
  <si>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</si>
  <si>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</si>
  <si>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</si>
  <si>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</si>
  <si>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</si>
  <si>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</si>
  <si>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</si>
  <si>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</si>
  <si>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</si>
  <si>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</si>
  <si>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</si>
  <si>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</si>
  <si>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</si>
  <si>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</si>
  <si>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</si>
  <si>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</si>
  <si>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</si>
  <si>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</si>
  <si>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</si>
  <si>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</si>
  <si>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</si>
  <si>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</si>
  <si>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</si>
  <si>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</si>
  <si>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</si>
  <si>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</si>
  <si>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</si>
  <si>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</si>
  <si>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</si>
  <si>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</si>
  <si>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</si>
  <si>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</si>
  <si>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</si>
  <si>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</si>
  <si>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</si>
  <si>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</si>
  <si>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</si>
  <si>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</si>
  <si>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</si>
  <si>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</si>
  <si>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</si>
  <si>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</si>
  <si>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</si>
  <si>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</si>
  <si>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</si>
  <si>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</si>
  <si>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</si>
  <si>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</si>
  <si>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</si>
  <si>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</si>
  <si>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</si>
  <si>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</si>
  <si>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</si>
  <si>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</si>
  <si>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</si>
  <si>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</si>
  <si>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</si>
  <si>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</si>
  <si>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</si>
  <si>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</si>
  <si>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</si>
  <si>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</si>
  <si>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</si>
  <si>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</si>
  <si>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</si>
  <si>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</si>
  <si>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</si>
  <si>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</si>
  <si>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</si>
  <si>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</si>
  <si>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</si>
  <si>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</si>
  <si>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</si>
  <si>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</si>
  <si>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</si>
  <si>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</si>
  <si>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</si>
  <si>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</si>
  <si>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</si>
  <si>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</si>
  <si>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</si>
  <si>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</si>
  <si>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</si>
  <si>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</si>
  <si>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</si>
  <si>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</si>
  <si>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</si>
  <si>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</si>
  <si>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</si>
  <si>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</si>
  <si>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</si>
  <si>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</si>
  <si>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</si>
  <si>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Львівський окружний адміністративний суд</t>
  </si>
  <si>
    <t>вул. Чоловського, 2, м.Львів, 79018</t>
  </si>
  <si>
    <t>перше півріччя 2020 року</t>
  </si>
  <si>
    <t>А.З.Ланкевич</t>
  </si>
  <si>
    <t>О.Р.Петльована</t>
  </si>
  <si>
    <t>(032)261-38-53</t>
  </si>
  <si>
    <t>(032)261-58-10</t>
  </si>
  <si>
    <t>stat@adm.lv.court.gov.ua</t>
  </si>
  <si>
    <t>6 липня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</si>
</sst>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&amp;LD189E4F4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5274</v>
      </c>
      <c r="E1" s="70">
        <v>5274</v>
      </c>
      <c r="F1" s="70">
        <v>5274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5148</v>
      </c>
      <c r="D39" s="86">
        <f aca="true" t="shared" si="3" ref="D39:K39">SUM(D40,D47,D48,D49)</f>
        <v>8594986.269999772</v>
      </c>
      <c r="E39" s="74">
        <f t="shared" si="3"/>
        <v>3473</v>
      </c>
      <c r="F39" s="86">
        <f t="shared" si="3"/>
        <v>7497029.909999919</v>
      </c>
      <c r="G39" s="74">
        <f t="shared" si="3"/>
        <v>205</v>
      </c>
      <c r="H39" s="86">
        <f t="shared" si="3"/>
        <v>1016535.7400000019</v>
      </c>
      <c r="I39" s="74">
        <f t="shared" si="3"/>
        <v>0</v>
      </c>
      <c r="J39" s="86">
        <f t="shared" si="3"/>
        <v>0</v>
      </c>
      <c r="K39" s="74">
        <f t="shared" si="3"/>
        <v>1503</v>
      </c>
      <c r="L39" s="86">
        <f>SUM(L40,L47,L48,L49)</f>
        <v>1397711.030000017</v>
      </c>
    </row>
    <row r="40" spans="1:12" ht="21" customHeight="1">
      <c r="A40" s="61">
        <v>35</v>
      </c>
      <c r="B40" s="64" t="s">
        <v>85</v>
      </c>
      <c r="C40" s="75">
        <f>SUM(C41,C44)</f>
        <v>4896</v>
      </c>
      <c r="D40" s="87">
        <f>SUM(D41,D44)</f>
        <v>8416823.26999977</v>
      </c>
      <c r="E40" s="75">
        <f aca="true" t="shared" si="4" ref="E40:L40">SUM(E41,E44)</f>
        <v>3253</v>
      </c>
      <c r="F40" s="87">
        <f t="shared" si="4"/>
        <v>7343377.039999919</v>
      </c>
      <c r="G40" s="75">
        <f t="shared" si="4"/>
        <v>198</v>
      </c>
      <c r="H40" s="87">
        <f t="shared" si="4"/>
        <v>1012379.220000002</v>
      </c>
      <c r="I40" s="75">
        <f t="shared" si="4"/>
        <v>0</v>
      </c>
      <c r="J40" s="87">
        <f t="shared" si="4"/>
        <v>0</v>
      </c>
      <c r="K40" s="75">
        <f t="shared" si="4"/>
        <v>1477</v>
      </c>
      <c r="L40" s="87">
        <f t="shared" si="4"/>
        <v>1378793.030000017</v>
      </c>
    </row>
    <row r="41" spans="1:12" ht="19.5" customHeight="1">
      <c r="A41" s="61">
        <v>36</v>
      </c>
      <c r="B41" s="64" t="s">
        <v>86</v>
      </c>
      <c r="C41" s="76">
        <v>1073</v>
      </c>
      <c r="D41" s="88">
        <v>3438676.17999999</v>
      </c>
      <c r="E41" s="77">
        <v>725</v>
      </c>
      <c r="F41" s="89">
        <v>3121045.61</v>
      </c>
      <c r="G41" s="76">
        <v>37</v>
      </c>
      <c r="H41" s="88">
        <v>105430.24</v>
      </c>
      <c r="I41" s="78">
        <v>0</v>
      </c>
      <c r="J41" s="93">
        <v>0</v>
      </c>
      <c r="K41" s="77">
        <v>335</v>
      </c>
      <c r="L41" s="89">
        <v>416497.429999999</v>
      </c>
    </row>
    <row r="42" spans="1:12" ht="16.5" customHeight="1">
      <c r="A42" s="61">
        <v>37</v>
      </c>
      <c r="B42" s="65" t="s">
        <v>87</v>
      </c>
      <c r="C42" s="76">
        <v>501</v>
      </c>
      <c r="D42" s="88">
        <v>2695801.92</v>
      </c>
      <c r="E42" s="77">
        <v>490</v>
      </c>
      <c r="F42" s="89">
        <v>2704632.23</v>
      </c>
      <c r="G42" s="76">
        <v>22</v>
      </c>
      <c r="H42" s="88">
        <v>90501.64</v>
      </c>
      <c r="I42" s="78">
        <v>0</v>
      </c>
      <c r="J42" s="93">
        <v>0</v>
      </c>
      <c r="K42" s="77">
        <v>4</v>
      </c>
      <c r="L42" s="89">
        <v>10223.7</v>
      </c>
    </row>
    <row r="43" spans="1:12" ht="16.5" customHeight="1">
      <c r="A43" s="61">
        <v>38</v>
      </c>
      <c r="B43" s="65" t="s">
        <v>76</v>
      </c>
      <c r="C43" s="76">
        <v>572</v>
      </c>
      <c r="D43" s="88">
        <v>742874.260000002</v>
      </c>
      <c r="E43" s="77">
        <v>235</v>
      </c>
      <c r="F43" s="89">
        <v>416413.379999999</v>
      </c>
      <c r="G43" s="76">
        <v>15</v>
      </c>
      <c r="H43" s="88">
        <v>14928.6</v>
      </c>
      <c r="I43" s="78">
        <v>0</v>
      </c>
      <c r="J43" s="93">
        <v>0</v>
      </c>
      <c r="K43" s="77">
        <v>331</v>
      </c>
      <c r="L43" s="89">
        <v>406273.729999999</v>
      </c>
    </row>
    <row r="44" spans="1:12" ht="21" customHeight="1">
      <c r="A44" s="61">
        <v>39</v>
      </c>
      <c r="B44" s="64" t="s">
        <v>88</v>
      </c>
      <c r="C44" s="76">
        <v>3823</v>
      </c>
      <c r="D44" s="88">
        <v>4978147.08999978</v>
      </c>
      <c r="E44" s="77">
        <v>2528</v>
      </c>
      <c r="F44" s="89">
        <v>4222331.42999992</v>
      </c>
      <c r="G44" s="76">
        <v>161</v>
      </c>
      <c r="H44" s="88">
        <v>906948.980000002</v>
      </c>
      <c r="I44" s="78">
        <v>0</v>
      </c>
      <c r="J44" s="93">
        <v>0</v>
      </c>
      <c r="K44" s="77">
        <v>1142</v>
      </c>
      <c r="L44" s="89">
        <v>962295.600000018</v>
      </c>
    </row>
    <row r="45" spans="1:12" ht="30" customHeight="1">
      <c r="A45" s="61">
        <v>40</v>
      </c>
      <c r="B45" s="65" t="s">
        <v>89</v>
      </c>
      <c r="C45" s="76">
        <v>683</v>
      </c>
      <c r="D45" s="88">
        <v>2288438.39</v>
      </c>
      <c r="E45" s="77">
        <v>610</v>
      </c>
      <c r="F45" s="89">
        <v>2328581.04</v>
      </c>
      <c r="G45" s="76">
        <v>69</v>
      </c>
      <c r="H45" s="88">
        <v>811186.1</v>
      </c>
      <c r="I45" s="78">
        <v>0</v>
      </c>
      <c r="J45" s="93">
        <v>0</v>
      </c>
      <c r="K45" s="77">
        <v>1</v>
      </c>
      <c r="L45" s="89">
        <v>2102</v>
      </c>
    </row>
    <row r="46" spans="1:12" ht="21" customHeight="1">
      <c r="A46" s="61">
        <v>41</v>
      </c>
      <c r="B46" s="65" t="s">
        <v>79</v>
      </c>
      <c r="C46" s="76">
        <v>3140</v>
      </c>
      <c r="D46" s="88">
        <v>2689708.69999996</v>
      </c>
      <c r="E46" s="77">
        <v>1918</v>
      </c>
      <c r="F46" s="89">
        <v>1893750.39000004</v>
      </c>
      <c r="G46" s="76">
        <v>92</v>
      </c>
      <c r="H46" s="88">
        <v>95762.8800000001</v>
      </c>
      <c r="I46" s="78">
        <v>0</v>
      </c>
      <c r="J46" s="93">
        <v>0</v>
      </c>
      <c r="K46" s="77">
        <v>1141</v>
      </c>
      <c r="L46" s="89">
        <v>960193.600000018</v>
      </c>
    </row>
    <row r="47" spans="1:12" ht="45" customHeight="1">
      <c r="A47" s="61">
        <v>42</v>
      </c>
      <c r="B47" s="64" t="s">
        <v>90</v>
      </c>
      <c r="C47" s="76">
        <v>13</v>
      </c>
      <c r="D47" s="88">
        <v>29972</v>
      </c>
      <c r="E47" s="77">
        <v>9</v>
      </c>
      <c r="F47" s="89">
        <v>19689.8</v>
      </c>
      <c r="G47" s="76">
        <v>1</v>
      </c>
      <c r="H47" s="88">
        <v>1057.2</v>
      </c>
      <c r="I47" s="78">
        <v>0</v>
      </c>
      <c r="J47" s="93">
        <v>0</v>
      </c>
      <c r="K47" s="77">
        <v>4</v>
      </c>
      <c r="L47" s="89">
        <v>5044.8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239</v>
      </c>
      <c r="D49" s="88">
        <v>148191.000000001</v>
      </c>
      <c r="E49" s="77">
        <v>211</v>
      </c>
      <c r="F49" s="89">
        <v>133963.07</v>
      </c>
      <c r="G49" s="76">
        <v>6</v>
      </c>
      <c r="H49" s="88">
        <v>3099.32</v>
      </c>
      <c r="I49" s="78">
        <v>0</v>
      </c>
      <c r="J49" s="93">
        <v>0</v>
      </c>
      <c r="K49" s="77">
        <v>22</v>
      </c>
      <c r="L49" s="89">
        <v>13873.2</v>
      </c>
    </row>
    <row r="50" spans="1:12" ht="21.75" customHeight="1">
      <c r="A50" s="61">
        <v>45</v>
      </c>
      <c r="B50" s="63" t="s">
        <v>116</v>
      </c>
      <c r="C50" s="74">
        <f>SUM(C51:C54)</f>
        <v>74</v>
      </c>
      <c r="D50" s="86">
        <f aca="true" t="shared" si="5" ref="D50:L50">SUM(D51:D54)</f>
        <v>4376.3</v>
      </c>
      <c r="E50" s="74">
        <f t="shared" si="5"/>
        <v>74</v>
      </c>
      <c r="F50" s="86">
        <f t="shared" si="5"/>
        <v>4402.160000000001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55</v>
      </c>
      <c r="D51" s="87">
        <v>2957.46</v>
      </c>
      <c r="E51" s="79">
        <v>55</v>
      </c>
      <c r="F51" s="90">
        <v>2981.63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13</v>
      </c>
      <c r="D52" s="87">
        <v>1072.02</v>
      </c>
      <c r="E52" s="79">
        <v>13</v>
      </c>
      <c r="F52" s="90">
        <v>1073.89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6</v>
      </c>
      <c r="D54" s="87">
        <v>346.82</v>
      </c>
      <c r="E54" s="79">
        <v>6</v>
      </c>
      <c r="F54" s="90">
        <v>346.64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5222</v>
      </c>
      <c r="D56" s="86">
        <f aca="true" t="shared" si="6" ref="D56:L56">SUM(D6,D28,D39,D50,D55)</f>
        <v>8599362.569999773</v>
      </c>
      <c r="E56" s="74">
        <f t="shared" si="6"/>
        <v>3547</v>
      </c>
      <c r="F56" s="86">
        <f t="shared" si="6"/>
        <v>7501432.069999919</v>
      </c>
      <c r="G56" s="74">
        <f t="shared" si="6"/>
        <v>205</v>
      </c>
      <c r="H56" s="86">
        <f t="shared" si="6"/>
        <v>1016535.7400000019</v>
      </c>
      <c r="I56" s="74">
        <f t="shared" si="6"/>
        <v>0</v>
      </c>
      <c r="J56" s="86">
        <f t="shared" si="6"/>
        <v>0</v>
      </c>
      <c r="K56" s="74">
        <f t="shared" si="6"/>
        <v>1503</v>
      </c>
      <c r="L56" s="86">
        <f t="shared" si="6"/>
        <v>1397711.030000017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&amp;LD189E4F4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1503</v>
      </c>
      <c r="F4" s="84">
        <f>SUM(F5:F25)</f>
        <v>1397711.0300000103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201</v>
      </c>
      <c r="F5" s="85">
        <v>208013.719999999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2</v>
      </c>
      <c r="F8" s="85">
        <v>1681.6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0</v>
      </c>
      <c r="F11" s="85">
        <v>0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46</v>
      </c>
      <c r="F12" s="85">
        <v>39828.65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155</v>
      </c>
      <c r="F13" s="85">
        <v>151226.86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21</v>
      </c>
      <c r="F14" s="85">
        <v>17847.64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35</v>
      </c>
      <c r="F16" s="85">
        <v>33020.28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1030</v>
      </c>
      <c r="F17" s="85">
        <v>935161.880000011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12</v>
      </c>
      <c r="F18" s="85">
        <v>10089.6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1</v>
      </c>
      <c r="F22" s="85">
        <v>840.8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8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&amp;LD189E4F4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user</cp:lastModifiedBy>
  <cp:lastPrinted>2018-03-15T06:41:01Z</cp:lastPrinted>
  <dcterms:created xsi:type="dcterms:W3CDTF">1996-10-08T23:32:33Z</dcterms:created>
  <dcterms:modified xsi:type="dcterms:W3CDTF">2020-11-11T08:52:20Z</dcterms:modified>
  <cp:category/>
  <cp:version/>
  <cp:contentType/>
  <cp:contentStatus/>
</cp:coreProperties>
</file>