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<sst xmlns="http://schemas.openxmlformats.org/spreadsheetml/2006/main" count="148" uniqueCount="127">
  <si>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</si>
  <si>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</si>
  <si>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</si>
  <si>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</si>
  <si>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</si>
  <si>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</si>
  <si>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</si>
  <si>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</si>
  <si>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</si>
  <si>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</si>
  <si>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</si>
  <si>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</si>
  <si>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</si>
  <si>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</si>
  <si>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</si>
  <si>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</si>
  <si>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</si>
  <si>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</si>
  <si>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</si>
  <si>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</si>
  <si>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</si>
  <si>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</si>
  <si>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</si>
  <si>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</si>
  <si>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</si>
  <si>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</si>
  <si>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</si>
  <si>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</si>
  <si>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</si>
  <si>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</si>
  <si>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</si>
  <si>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</si>
  <si>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</si>
  <si>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</si>
  <si>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</si>
  <si>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</si>
  <si>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</si>
  <si>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</si>
  <si>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</si>
  <si>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</si>
  <si>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</si>
  <si>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</si>
  <si>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</si>
  <si>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</si>
  <si>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</si>
  <si>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</si>
  <si>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</si>
  <si>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</si>
  <si>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</si>
  <si>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</si>
  <si>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</si>
  <si>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</si>
  <si>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</si>
  <si>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</si>
  <si>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</si>
  <si>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</si>
  <si>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</si>
  <si>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</si>
  <si>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</si>
  <si>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</si>
  <si>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</si>
  <si>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</si>
  <si>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</si>
  <si>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</si>
  <si>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</si>
  <si>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</si>
  <si>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</si>
  <si>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</si>
  <si>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</si>
  <si>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</si>
  <si>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</si>
  <si>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</si>
  <si>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</si>
  <si>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</si>
  <si>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</si>
  <si>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</si>
  <si>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</si>
  <si>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</si>
  <si>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</si>
  <si>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</si>
  <si>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</si>
  <si>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</si>
  <si>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</si>
  <si>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</si>
  <si>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</si>
  <si>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</si>
  <si>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</si>
  <si>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</si>
  <si>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</si>
  <si>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</si>
  <si>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</si>
  <si>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</si>
  <si>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</si>
  <si>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</si>
  <si>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</si>
  <si>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</si>
  <si>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</si>
  <si>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</si>
  <si>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</si>
  <si>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</si>
  <si>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</si>
  <si>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</si>
  <si>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</si>
  <si>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</si>
  <si>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</si>
  <si>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</si>
  <si>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</si>
  <si>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</si>
  <si>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</si>
  <si>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</si>
  <si>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</si>
  <si>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</si>
  <si>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</si>
  <si>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</si>
  <si>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</si>
  <si>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</si>
  <si>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</si>
  <si>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</si>
  <si>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Львівський окружний адміністративний суд</t>
  </si>
  <si>
    <t>вул. Чоловського, 2, м.Львів, 79018</t>
  </si>
  <si>
    <t>три квартали 2022 року</t>
  </si>
  <si>
    <t>А.З.Ланкевич</t>
  </si>
  <si>
    <t>О.Р.Петльована</t>
  </si>
  <si>
    <t>(032) 261-38-53</t>
  </si>
  <si>
    <t>(032) 264-58-10</t>
  </si>
  <si>
    <t>stat@adm.lv.court.gov.ua</t>
  </si>
  <si>
    <t>5 жовтня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</si>
</sst>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&amp;L4EB215A9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13087</v>
      </c>
      <c r="E1" s="70">
        <v>13087</v>
      </c>
      <c r="F1" s="70">
        <v>13087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13035</v>
      </c>
      <c r="D39" s="86">
        <f aca="true" t="shared" si="3" ref="D39:K39">SUM(D40,D47,D48,D49)</f>
        <v>15700885.180002501</v>
      </c>
      <c r="E39" s="74">
        <f t="shared" si="3"/>
        <v>7686</v>
      </c>
      <c r="F39" s="86">
        <f t="shared" si="3"/>
        <v>14240651.7300012</v>
      </c>
      <c r="G39" s="74">
        <f t="shared" si="3"/>
        <v>41</v>
      </c>
      <c r="H39" s="86">
        <f t="shared" si="3"/>
        <v>92008.17</v>
      </c>
      <c r="I39" s="74">
        <f t="shared" si="3"/>
        <v>1</v>
      </c>
      <c r="J39" s="86">
        <f t="shared" si="3"/>
        <v>8047.35</v>
      </c>
      <c r="K39" s="74">
        <f t="shared" si="3"/>
        <v>5303</v>
      </c>
      <c r="L39" s="86">
        <f>SUM(L40,L47,L48,L49)</f>
        <v>5285249.960000039</v>
      </c>
    </row>
    <row r="40" spans="1:12" ht="21" customHeight="1">
      <c r="A40" s="61">
        <v>35</v>
      </c>
      <c r="B40" s="64" t="s">
        <v>85</v>
      </c>
      <c r="C40" s="75">
        <f>SUM(C41,C44)</f>
        <v>12893</v>
      </c>
      <c r="D40" s="87">
        <f>SUM(D41,D44)</f>
        <v>15584030.080002502</v>
      </c>
      <c r="E40" s="75">
        <f aca="true" t="shared" si="4" ref="E40:L40">SUM(E41,E44)</f>
        <v>7550</v>
      </c>
      <c r="F40" s="87">
        <f t="shared" si="4"/>
        <v>14136944.700001199</v>
      </c>
      <c r="G40" s="75">
        <f t="shared" si="4"/>
        <v>41</v>
      </c>
      <c r="H40" s="87">
        <f t="shared" si="4"/>
        <v>92008.17</v>
      </c>
      <c r="I40" s="75">
        <f t="shared" si="4"/>
        <v>1</v>
      </c>
      <c r="J40" s="87">
        <f t="shared" si="4"/>
        <v>8047.35</v>
      </c>
      <c r="K40" s="75">
        <f t="shared" si="4"/>
        <v>5297</v>
      </c>
      <c r="L40" s="87">
        <f t="shared" si="4"/>
        <v>5280784.160000039</v>
      </c>
    </row>
    <row r="41" spans="1:12" ht="19.5" customHeight="1">
      <c r="A41" s="61">
        <v>36</v>
      </c>
      <c r="B41" s="64" t="s">
        <v>86</v>
      </c>
      <c r="C41" s="76">
        <v>699</v>
      </c>
      <c r="D41" s="88">
        <v>1993945.88</v>
      </c>
      <c r="E41" s="77">
        <v>455</v>
      </c>
      <c r="F41" s="89">
        <v>3290434.05</v>
      </c>
      <c r="G41" s="76">
        <v>13</v>
      </c>
      <c r="H41" s="88">
        <v>30969.87</v>
      </c>
      <c r="I41" s="78">
        <v>1</v>
      </c>
      <c r="J41" s="93">
        <v>8047.35</v>
      </c>
      <c r="K41" s="77">
        <v>230</v>
      </c>
      <c r="L41" s="89">
        <v>244354.159999999</v>
      </c>
    </row>
    <row r="42" spans="1:12" ht="16.5" customHeight="1">
      <c r="A42" s="61">
        <v>37</v>
      </c>
      <c r="B42" s="65" t="s">
        <v>87</v>
      </c>
      <c r="C42" s="76">
        <v>333</v>
      </c>
      <c r="D42" s="88">
        <v>1533127.25</v>
      </c>
      <c r="E42" s="77">
        <v>320</v>
      </c>
      <c r="F42" s="89">
        <v>1538681.05</v>
      </c>
      <c r="G42" s="76">
        <v>12</v>
      </c>
      <c r="H42" s="88">
        <v>18564.87</v>
      </c>
      <c r="I42" s="78">
        <v>1</v>
      </c>
      <c r="J42" s="93">
        <v>8047.35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366</v>
      </c>
      <c r="D43" s="88">
        <v>460818.630000002</v>
      </c>
      <c r="E43" s="77">
        <v>135</v>
      </c>
      <c r="F43" s="89">
        <v>1751753</v>
      </c>
      <c r="G43" s="76">
        <v>1</v>
      </c>
      <c r="H43" s="88">
        <v>12405</v>
      </c>
      <c r="I43" s="78">
        <v>0</v>
      </c>
      <c r="J43" s="93">
        <v>0</v>
      </c>
      <c r="K43" s="77">
        <v>230</v>
      </c>
      <c r="L43" s="89">
        <v>244354.159999999</v>
      </c>
    </row>
    <row r="44" spans="1:12" ht="21" customHeight="1">
      <c r="A44" s="61">
        <v>39</v>
      </c>
      <c r="B44" s="64" t="s">
        <v>88</v>
      </c>
      <c r="C44" s="76">
        <v>12194</v>
      </c>
      <c r="D44" s="88">
        <v>13590084.2000025</v>
      </c>
      <c r="E44" s="77">
        <v>7095</v>
      </c>
      <c r="F44" s="89">
        <v>10846510.6500012</v>
      </c>
      <c r="G44" s="76">
        <v>28</v>
      </c>
      <c r="H44" s="88">
        <v>61038.3</v>
      </c>
      <c r="I44" s="78">
        <v>0</v>
      </c>
      <c r="J44" s="93">
        <v>0</v>
      </c>
      <c r="K44" s="77">
        <v>5067</v>
      </c>
      <c r="L44" s="89">
        <v>5036430.00000004</v>
      </c>
    </row>
    <row r="45" spans="1:12" ht="30" customHeight="1">
      <c r="A45" s="61">
        <v>40</v>
      </c>
      <c r="B45" s="65" t="s">
        <v>89</v>
      </c>
      <c r="C45" s="76">
        <v>915</v>
      </c>
      <c r="D45" s="88">
        <v>2726619</v>
      </c>
      <c r="E45" s="77">
        <v>895</v>
      </c>
      <c r="F45" s="89">
        <v>4329342.35</v>
      </c>
      <c r="G45" s="76">
        <v>13</v>
      </c>
      <c r="H45" s="88">
        <v>39881.5</v>
      </c>
      <c r="I45" s="78">
        <v>0</v>
      </c>
      <c r="J45" s="93">
        <v>0</v>
      </c>
      <c r="K45" s="77">
        <v>6</v>
      </c>
      <c r="L45" s="89">
        <v>14886</v>
      </c>
    </row>
    <row r="46" spans="1:12" ht="21" customHeight="1">
      <c r="A46" s="61">
        <v>41</v>
      </c>
      <c r="B46" s="65" t="s">
        <v>79</v>
      </c>
      <c r="C46" s="76">
        <v>11279</v>
      </c>
      <c r="D46" s="88">
        <v>10863465.2000021</v>
      </c>
      <c r="E46" s="77">
        <v>6200</v>
      </c>
      <c r="F46" s="89">
        <v>6517168.30000043</v>
      </c>
      <c r="G46" s="76">
        <v>15</v>
      </c>
      <c r="H46" s="88">
        <v>21156.8</v>
      </c>
      <c r="I46" s="78">
        <v>0</v>
      </c>
      <c r="J46" s="93">
        <v>0</v>
      </c>
      <c r="K46" s="77">
        <v>5061</v>
      </c>
      <c r="L46" s="89">
        <v>5021544.00000003</v>
      </c>
    </row>
    <row r="47" spans="1:12" ht="45" customHeight="1">
      <c r="A47" s="61">
        <v>42</v>
      </c>
      <c r="B47" s="64" t="s">
        <v>90</v>
      </c>
      <c r="C47" s="76">
        <v>4</v>
      </c>
      <c r="D47" s="88">
        <v>14886</v>
      </c>
      <c r="E47" s="77">
        <v>4</v>
      </c>
      <c r="F47" s="89">
        <v>5246.4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138</v>
      </c>
      <c r="D49" s="88">
        <v>101969.1</v>
      </c>
      <c r="E49" s="77">
        <v>132</v>
      </c>
      <c r="F49" s="89">
        <v>98460.6300000002</v>
      </c>
      <c r="G49" s="76">
        <v>0</v>
      </c>
      <c r="H49" s="88">
        <v>0</v>
      </c>
      <c r="I49" s="78">
        <v>0</v>
      </c>
      <c r="J49" s="93">
        <v>0</v>
      </c>
      <c r="K49" s="77">
        <v>6</v>
      </c>
      <c r="L49" s="89">
        <v>4465.8</v>
      </c>
    </row>
    <row r="50" spans="1:12" ht="21.75" customHeight="1">
      <c r="A50" s="61">
        <v>45</v>
      </c>
      <c r="B50" s="63" t="s">
        <v>116</v>
      </c>
      <c r="C50" s="74">
        <f>SUM(C51:C54)</f>
        <v>34</v>
      </c>
      <c r="D50" s="86">
        <f aca="true" t="shared" si="5" ref="D50:L50">SUM(D51:D54)</f>
        <v>1860.72</v>
      </c>
      <c r="E50" s="74">
        <f t="shared" si="5"/>
        <v>34</v>
      </c>
      <c r="F50" s="86">
        <f t="shared" si="5"/>
        <v>2620.3599999999997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27</v>
      </c>
      <c r="D51" s="87">
        <v>1198.3</v>
      </c>
      <c r="E51" s="79">
        <v>27</v>
      </c>
      <c r="F51" s="90">
        <v>1816.51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4</v>
      </c>
      <c r="D52" s="87">
        <v>297.72</v>
      </c>
      <c r="E52" s="79">
        <v>4</v>
      </c>
      <c r="F52" s="90">
        <v>297.73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1</v>
      </c>
      <c r="D53" s="87">
        <v>133.97</v>
      </c>
      <c r="E53" s="79">
        <v>1</v>
      </c>
      <c r="F53" s="90">
        <v>133.97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2</v>
      </c>
      <c r="D54" s="87">
        <v>230.73</v>
      </c>
      <c r="E54" s="79">
        <v>2</v>
      </c>
      <c r="F54" s="90">
        <v>372.15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13069</v>
      </c>
      <c r="D56" s="86">
        <f aca="true" t="shared" si="6" ref="D56:L56">SUM(D6,D28,D39,D50,D55)</f>
        <v>15702745.900002502</v>
      </c>
      <c r="E56" s="74">
        <f t="shared" si="6"/>
        <v>7720</v>
      </c>
      <c r="F56" s="86">
        <f t="shared" si="6"/>
        <v>14243272.0900012</v>
      </c>
      <c r="G56" s="74">
        <f t="shared" si="6"/>
        <v>41</v>
      </c>
      <c r="H56" s="86">
        <f t="shared" si="6"/>
        <v>92008.17</v>
      </c>
      <c r="I56" s="74">
        <f t="shared" si="6"/>
        <v>1</v>
      </c>
      <c r="J56" s="86">
        <f t="shared" si="6"/>
        <v>8047.35</v>
      </c>
      <c r="K56" s="74">
        <f t="shared" si="6"/>
        <v>5303</v>
      </c>
      <c r="L56" s="86">
        <f t="shared" si="6"/>
        <v>5285249.960000039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&amp;L4EB215A9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5303</v>
      </c>
      <c r="F4" s="84">
        <f>SUM(F5:F25)</f>
        <v>5285249.959999806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865</v>
      </c>
      <c r="F5" s="85">
        <v>872276.790000013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1</v>
      </c>
      <c r="F8" s="85">
        <v>992.4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1</v>
      </c>
      <c r="F10" s="85">
        <v>992.4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2</v>
      </c>
      <c r="F11" s="85">
        <v>1984.8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399</v>
      </c>
      <c r="F12" s="85">
        <v>395719.500000002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358</v>
      </c>
      <c r="F13" s="85">
        <v>359307.000000001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110</v>
      </c>
      <c r="F14" s="85">
        <v>109164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1</v>
      </c>
      <c r="F15" s="85">
        <v>992.4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24</v>
      </c>
      <c r="F16" s="85">
        <v>23569.5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3535</v>
      </c>
      <c r="F17" s="85">
        <v>3513304.36999979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7</v>
      </c>
      <c r="F18" s="85">
        <v>6946.8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&amp;L4EB215A9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2023-02-16T09:51:55Z</dcterms:modified>
  <cp:category/>
  <cp:version/>
  <cp:contentType/>
  <cp:contentStatus/>
</cp:coreProperties>
</file>