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<sst xmlns="http://schemas.openxmlformats.org/spreadsheetml/2006/main" count="148" uniqueCount="127">
  <si>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</si>
  <si>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</si>
  <si>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</si>
  <si>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</si>
  <si>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</si>
  <si>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</si>
  <si>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</si>
  <si>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</si>
  <si>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</si>
  <si>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</si>
  <si>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</si>
  <si>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</si>
  <si>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</si>
  <si>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</si>
  <si>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</si>
  <si>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</si>
  <si>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</si>
  <si>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</si>
  <si>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</si>
  <si>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</si>
  <si>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</si>
  <si>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</si>
  <si>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</si>
  <si>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</si>
  <si>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</si>
  <si>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</si>
  <si>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</si>
  <si>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</si>
  <si>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</si>
  <si>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</si>
  <si>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</si>
  <si>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</si>
  <si>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</si>
  <si>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</si>
  <si>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</si>
  <si>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</si>
  <si>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</si>
  <si>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</si>
  <si>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</si>
  <si>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</si>
  <si>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</si>
  <si>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</si>
  <si>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</si>
  <si>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</si>
  <si>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</si>
  <si>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</si>
  <si>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</si>
  <si>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</si>
  <si>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</si>
  <si>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</si>
  <si>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</si>
  <si>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</si>
  <si>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</si>
  <si>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</si>
  <si>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</si>
  <si>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</si>
  <si>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</si>
  <si>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</si>
  <si>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</si>
  <si>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</si>
  <si>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</si>
  <si>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</si>
  <si>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</si>
  <si>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</si>
  <si>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</si>
  <si>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</si>
  <si>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</si>
  <si>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</si>
  <si>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</si>
  <si>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</si>
  <si>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</si>
  <si>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</si>
  <si>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</si>
  <si>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</si>
  <si>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</si>
  <si>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</si>
  <si>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</si>
  <si>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</si>
  <si>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</si>
  <si>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</si>
  <si>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</si>
  <si>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</si>
  <si>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</si>
  <si>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</si>
  <si>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</si>
  <si>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</si>
  <si>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</si>
  <si>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</si>
  <si>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</si>
  <si>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</si>
  <si>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</si>
  <si>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</si>
  <si>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</si>
  <si>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</si>
  <si>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</si>
  <si>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</si>
  <si>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</si>
  <si>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</si>
  <si>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</si>
  <si>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</si>
  <si>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</si>
  <si>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</si>
  <si>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</si>
  <si>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</si>
  <si>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</si>
  <si>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</si>
  <si>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</si>
  <si>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</si>
  <si>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</si>
  <si>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</si>
  <si>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</si>
  <si>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</si>
  <si>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</si>
  <si>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</si>
  <si>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</si>
  <si>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</si>
  <si>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</si>
  <si>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</si>
  <si>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</si>
  <si>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вул. Чоловського, 2, м. Львів, 79018</t>
  </si>
  <si>
    <t>перший квартал 2020 року</t>
  </si>
  <si>
    <t>А.З. Ланкевич</t>
  </si>
  <si>
    <t>Х.В. Степанюк</t>
  </si>
  <si>
    <t>(032) 261-38-53</t>
  </si>
  <si>
    <t>(032) 261-58-10</t>
  </si>
  <si>
    <t>stat@adm.lv.court.gov.ua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</si>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</sst>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&amp;LD4348AD1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2566</v>
      </c>
      <c r="E1" s="70">
        <v>2566</v>
      </c>
      <c r="F1" s="70">
        <v>2566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2489</v>
      </c>
      <c r="D39" s="86">
        <f aca="true" t="shared" si="3" ref="D39:K39">SUM(D40,D47,D48,D49)</f>
        <v>3964158.5600000094</v>
      </c>
      <c r="E39" s="74">
        <f t="shared" si="3"/>
        <v>1690</v>
      </c>
      <c r="F39" s="86">
        <f t="shared" si="3"/>
        <v>3484224.84000002</v>
      </c>
      <c r="G39" s="74">
        <f t="shared" si="3"/>
        <v>105</v>
      </c>
      <c r="H39" s="86">
        <f t="shared" si="3"/>
        <v>836034.610000001</v>
      </c>
      <c r="I39" s="74">
        <f t="shared" si="3"/>
        <v>0</v>
      </c>
      <c r="J39" s="86">
        <f t="shared" si="3"/>
        <v>0</v>
      </c>
      <c r="K39" s="74">
        <f t="shared" si="3"/>
        <v>719</v>
      </c>
      <c r="L39" s="86">
        <f>SUM(L40,L47,L48,L49)</f>
        <v>660606.639999995</v>
      </c>
    </row>
    <row r="40" spans="1:12" ht="21" customHeight="1">
      <c r="A40" s="61">
        <v>35</v>
      </c>
      <c r="B40" s="64" t="s">
        <v>85</v>
      </c>
      <c r="C40" s="75">
        <f>SUM(C41,C44)</f>
        <v>2363</v>
      </c>
      <c r="D40" s="87">
        <f>SUM(D41,D44)</f>
        <v>3877173.3600000096</v>
      </c>
      <c r="E40" s="75">
        <f aca="true" t="shared" si="4" ref="E40:L40">SUM(E41,E44)</f>
        <v>1576</v>
      </c>
      <c r="F40" s="87">
        <f t="shared" si="4"/>
        <v>3405471.06000002</v>
      </c>
      <c r="G40" s="75">
        <f t="shared" si="4"/>
        <v>101</v>
      </c>
      <c r="H40" s="87">
        <f t="shared" si="4"/>
        <v>834196.510000001</v>
      </c>
      <c r="I40" s="75">
        <f t="shared" si="4"/>
        <v>0</v>
      </c>
      <c r="J40" s="87">
        <f t="shared" si="4"/>
        <v>0</v>
      </c>
      <c r="K40" s="75">
        <f t="shared" si="4"/>
        <v>710</v>
      </c>
      <c r="L40" s="87">
        <f t="shared" si="4"/>
        <v>653670.039999995</v>
      </c>
    </row>
    <row r="41" spans="1:12" ht="19.5" customHeight="1">
      <c r="A41" s="61">
        <v>36</v>
      </c>
      <c r="B41" s="64" t="s">
        <v>86</v>
      </c>
      <c r="C41" s="76">
        <v>447</v>
      </c>
      <c r="D41" s="88">
        <v>1465220.26</v>
      </c>
      <c r="E41" s="77">
        <v>315</v>
      </c>
      <c r="F41" s="89">
        <v>1360296.81</v>
      </c>
      <c r="G41" s="76">
        <v>21</v>
      </c>
      <c r="H41" s="88">
        <v>59057.43</v>
      </c>
      <c r="I41" s="78">
        <v>0</v>
      </c>
      <c r="J41" s="93">
        <v>0</v>
      </c>
      <c r="K41" s="77">
        <v>128</v>
      </c>
      <c r="L41" s="89">
        <v>164324.44</v>
      </c>
    </row>
    <row r="42" spans="1:12" ht="16.5" customHeight="1">
      <c r="A42" s="61">
        <v>37</v>
      </c>
      <c r="B42" s="65" t="s">
        <v>87</v>
      </c>
      <c r="C42" s="76">
        <v>191</v>
      </c>
      <c r="D42" s="88">
        <v>1135523.41</v>
      </c>
      <c r="E42" s="77">
        <v>185</v>
      </c>
      <c r="F42" s="89">
        <v>1151432.61</v>
      </c>
      <c r="G42" s="76">
        <v>13</v>
      </c>
      <c r="H42" s="88">
        <v>50710.63</v>
      </c>
      <c r="I42" s="78">
        <v>0</v>
      </c>
      <c r="J42" s="93">
        <v>0</v>
      </c>
      <c r="K42" s="77">
        <v>3</v>
      </c>
      <c r="L42" s="89">
        <v>8121.7</v>
      </c>
    </row>
    <row r="43" spans="1:12" ht="16.5" customHeight="1">
      <c r="A43" s="61">
        <v>38</v>
      </c>
      <c r="B43" s="65" t="s">
        <v>76</v>
      </c>
      <c r="C43" s="76">
        <v>256</v>
      </c>
      <c r="D43" s="88">
        <v>329696.849999999</v>
      </c>
      <c r="E43" s="77">
        <v>130</v>
      </c>
      <c r="F43" s="89">
        <v>208864.2</v>
      </c>
      <c r="G43" s="76">
        <v>8</v>
      </c>
      <c r="H43" s="88">
        <v>8346.8</v>
      </c>
      <c r="I43" s="78">
        <v>0</v>
      </c>
      <c r="J43" s="93">
        <v>0</v>
      </c>
      <c r="K43" s="77">
        <v>125</v>
      </c>
      <c r="L43" s="89">
        <v>156202.74</v>
      </c>
    </row>
    <row r="44" spans="1:12" ht="21" customHeight="1">
      <c r="A44" s="61">
        <v>39</v>
      </c>
      <c r="B44" s="64" t="s">
        <v>88</v>
      </c>
      <c r="C44" s="76">
        <v>1916</v>
      </c>
      <c r="D44" s="88">
        <v>2411953.10000001</v>
      </c>
      <c r="E44" s="77">
        <v>1261</v>
      </c>
      <c r="F44" s="89">
        <v>2045174.25000002</v>
      </c>
      <c r="G44" s="76">
        <v>80</v>
      </c>
      <c r="H44" s="88">
        <v>775139.080000001</v>
      </c>
      <c r="I44" s="78">
        <v>0</v>
      </c>
      <c r="J44" s="93">
        <v>0</v>
      </c>
      <c r="K44" s="77">
        <v>582</v>
      </c>
      <c r="L44" s="89">
        <v>489345.599999995</v>
      </c>
    </row>
    <row r="45" spans="1:12" ht="30" customHeight="1">
      <c r="A45" s="61">
        <v>40</v>
      </c>
      <c r="B45" s="65" t="s">
        <v>89</v>
      </c>
      <c r="C45" s="76">
        <v>362</v>
      </c>
      <c r="D45" s="88">
        <v>1090226</v>
      </c>
      <c r="E45" s="77">
        <v>319</v>
      </c>
      <c r="F45" s="89">
        <v>1130210.57</v>
      </c>
      <c r="G45" s="76">
        <v>42</v>
      </c>
      <c r="H45" s="88">
        <v>731612.7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1554</v>
      </c>
      <c r="D46" s="88">
        <v>1321727.10000003</v>
      </c>
      <c r="E46" s="77">
        <v>942</v>
      </c>
      <c r="F46" s="89">
        <v>914963.680000009</v>
      </c>
      <c r="G46" s="76">
        <v>38</v>
      </c>
      <c r="H46" s="88">
        <v>43526.38</v>
      </c>
      <c r="I46" s="78">
        <v>0</v>
      </c>
      <c r="J46" s="93">
        <v>0</v>
      </c>
      <c r="K46" s="77">
        <v>582</v>
      </c>
      <c r="L46" s="89">
        <v>489345.599999995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12574.4</v>
      </c>
      <c r="E47" s="77">
        <v>5</v>
      </c>
      <c r="F47" s="89">
        <v>9114</v>
      </c>
      <c r="G47" s="76">
        <v>0</v>
      </c>
      <c r="H47" s="88">
        <v>0</v>
      </c>
      <c r="I47" s="78">
        <v>0</v>
      </c>
      <c r="J47" s="93">
        <v>0</v>
      </c>
      <c r="K47" s="77">
        <v>2</v>
      </c>
      <c r="L47" s="89">
        <v>2522.4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120</v>
      </c>
      <c r="D49" s="88">
        <v>74410.8</v>
      </c>
      <c r="E49" s="77">
        <v>109</v>
      </c>
      <c r="F49" s="89">
        <v>69639.78</v>
      </c>
      <c r="G49" s="76">
        <v>4</v>
      </c>
      <c r="H49" s="88">
        <v>1838.1</v>
      </c>
      <c r="I49" s="78">
        <v>0</v>
      </c>
      <c r="J49" s="93">
        <v>0</v>
      </c>
      <c r="K49" s="77">
        <v>7</v>
      </c>
      <c r="L49" s="89">
        <v>4414.2</v>
      </c>
    </row>
    <row r="50" spans="1:12" ht="21.75" customHeight="1">
      <c r="A50" s="61">
        <v>45</v>
      </c>
      <c r="B50" s="63" t="s">
        <v>116</v>
      </c>
      <c r="C50" s="74">
        <f>SUM(C51:C54)</f>
        <v>38</v>
      </c>
      <c r="D50" s="86">
        <f aca="true" t="shared" si="5" ref="D50:L50">SUM(D51:D54)</f>
        <v>2446.71</v>
      </c>
      <c r="E50" s="74">
        <f t="shared" si="5"/>
        <v>38</v>
      </c>
      <c r="F50" s="86">
        <f t="shared" si="5"/>
        <v>2462.94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24</v>
      </c>
      <c r="D51" s="87">
        <v>1507.12</v>
      </c>
      <c r="E51" s="79">
        <v>24</v>
      </c>
      <c r="F51" s="90">
        <v>1521.86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12</v>
      </c>
      <c r="D52" s="87">
        <v>882.84</v>
      </c>
      <c r="E52" s="79">
        <v>12</v>
      </c>
      <c r="F52" s="90">
        <v>884.68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56.75</v>
      </c>
      <c r="E54" s="79">
        <v>2</v>
      </c>
      <c r="F54" s="90">
        <v>56.4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2527</v>
      </c>
      <c r="D56" s="86">
        <f aca="true" t="shared" si="6" ref="D56:L56">SUM(D6,D28,D39,D50,D55)</f>
        <v>3966605.2700000093</v>
      </c>
      <c r="E56" s="74">
        <f t="shared" si="6"/>
        <v>1728</v>
      </c>
      <c r="F56" s="86">
        <f t="shared" si="6"/>
        <v>3486687.78000002</v>
      </c>
      <c r="G56" s="74">
        <f t="shared" si="6"/>
        <v>105</v>
      </c>
      <c r="H56" s="86">
        <f t="shared" si="6"/>
        <v>836034.610000001</v>
      </c>
      <c r="I56" s="74">
        <f t="shared" si="6"/>
        <v>0</v>
      </c>
      <c r="J56" s="86">
        <f t="shared" si="6"/>
        <v>0</v>
      </c>
      <c r="K56" s="74">
        <f t="shared" si="6"/>
        <v>719</v>
      </c>
      <c r="L56" s="86">
        <f t="shared" si="6"/>
        <v>660606.639999995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&amp;LD4348AD1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719</v>
      </c>
      <c r="F4" s="84">
        <f>SUM(F5:F25)</f>
        <v>660606.6399999962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78</v>
      </c>
      <c r="F5" s="85">
        <v>92068.0200000001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2</v>
      </c>
      <c r="F8" s="85">
        <v>1681.6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28</v>
      </c>
      <c r="F12" s="85">
        <v>24694.25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75</v>
      </c>
      <c r="F13" s="85">
        <v>74920.6000000001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11</v>
      </c>
      <c r="F14" s="85">
        <v>9439.64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18</v>
      </c>
      <c r="F16" s="85">
        <v>14716.82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502</v>
      </c>
      <c r="F17" s="85">
        <v>438881.709999996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5</v>
      </c>
      <c r="F18" s="85">
        <v>4204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&amp;LD4348AD1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2020-11-11T08:51:07Z</dcterms:modified>
  <cp:category/>
  <cp:version/>
  <cp:contentType/>
  <cp:contentStatus/>
</cp:coreProperties>
</file>